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7D" lockStructure="1"/>
  <bookViews>
    <workbookView xWindow="120" yWindow="360" windowWidth="23715" windowHeight="9030" tabRatio="893" firstSheet="1" activeTab="1"/>
  </bookViews>
  <sheets>
    <sheet name="BD" sheetId="3" state="hidden" r:id="rId1"/>
    <sheet name="RECURSO HUMANO" sheetId="7" r:id="rId2"/>
    <sheet name="TRANSPORTE" sheetId="8" r:id="rId3"/>
    <sheet name="ALIMENTACIÓN" sheetId="10" r:id="rId4"/>
    <sheet name="ALOJAMIENTO" sheetId="15" r:id="rId5"/>
    <sheet name="G. OPERACION" sheetId="11" r:id="rId6"/>
    <sheet name="EQUIPAMIENTO" sheetId="9" r:id="rId7"/>
    <sheet name="DIFUSIÓN" sheetId="5" r:id="rId8"/>
    <sheet name="IMPREVISTOS" sheetId="14" r:id="rId9"/>
    <sheet name="Coaportes" sheetId="17" r:id="rId10"/>
    <sheet name="RESUMEN Y DATOS DEL PROYECTO" sheetId="2" r:id="rId11"/>
  </sheets>
  <externalReferences>
    <externalReference r:id="rId12"/>
    <externalReference r:id="rId13"/>
    <externalReference r:id="rId14"/>
  </externalReferences>
  <definedNames>
    <definedName name="_xlnm.Print_Area" localSheetId="3">ALIMENTACIÓN!$A$1:$E$29</definedName>
    <definedName name="_xlnm.Print_Area" localSheetId="4">ALOJAMIENTO!$A$1:$E$29</definedName>
    <definedName name="_xlnm.Print_Area" localSheetId="7">DIFUSIÓN!$A$1:$E$29</definedName>
    <definedName name="_xlnm.Print_Area" localSheetId="6">EQUIPAMIENTO!$A$1:$E$29</definedName>
    <definedName name="_xlnm.Print_Area" localSheetId="8">IMPREVISTOS!$A$1:$B$27</definedName>
    <definedName name="_xlnm.Print_Area" localSheetId="1">'RECURSO HUMANO'!$A$1:$E$29</definedName>
    <definedName name="_xlnm.Print_Area" localSheetId="10">'RESUMEN Y DATOS DEL PROYECTO'!$A$1:$H$22</definedName>
    <definedName name="_xlnm.Print_Area" localSheetId="2">TRANSPORTE!$A$1:$E$29</definedName>
    <definedName name="ASISTENCIA_VÍCTIMAS_VIOLENCIA_INTRAFAMILIAR">BD!$C$11:$C$12</definedName>
    <definedName name="cat" localSheetId="9">[1]Honorarios!$O$55:$O$57</definedName>
    <definedName name="cat">[2]Honorarios!$O$55:$O$57</definedName>
    <definedName name="CATEGORÍA" localSheetId="9">[3]BD!$B$2:$B$16</definedName>
    <definedName name="CATEGORÍA">BD!$B$2:$B$12</definedName>
    <definedName name="DESARROLLO_COMPETENCIAS_Y_CAPACIDADES">BD!$C$9</definedName>
    <definedName name="DIFUSIÓN_Y_SENSIBILIZACIÓN_DE_LA_POBLACIÓN">BD!$C$18</definedName>
    <definedName name="FONDO_SOCIAL_APOYO_A_GRUPOS_VULNERABLES">BD!$C$19:$C$21</definedName>
    <definedName name="PREVENCIÓN_CONSUMO_DE_DROGAS_Y_OTRAS_ADICCIONES_Y_ENFERMEDADES_DE_TRANSMISIÓN_SEXUAL">BD!$C$14</definedName>
    <definedName name="PREVENCIÓN_EN_GRUPOS_INFANTO_JUVENILES_EN_SITUACIÓN_DE_RIESGO_SOCIODELICTUAL">BD!$C$10</definedName>
    <definedName name="PREVENCIÓN_VIOLENCIA_ESCOLAR">BD!$C$2:$C$3</definedName>
    <definedName name="REHABILITACIÓN_PERSONAS_CONSUMO_DE_DROGAS">BD!$C$15:$C$17</definedName>
    <definedName name="REINSERCIÓN_SOCIAL_Y_LABORAL">BD!$C$13</definedName>
    <definedName name="SEGURIDAD_ESPACIOS_PÚBLICOS">BD!$C$6:$C$8</definedName>
    <definedName name="VIGILANCIA_Y_ALARMAS">BD!$C$4:$C$5</definedName>
  </definedNames>
  <calcPr calcId="145621"/>
</workbook>
</file>

<file path=xl/calcChain.xml><?xml version="1.0" encoding="utf-8"?>
<calcChain xmlns="http://schemas.openxmlformats.org/spreadsheetml/2006/main">
  <c r="G18" i="2" l="1"/>
  <c r="G15" i="2"/>
  <c r="G12" i="2"/>
  <c r="G9" i="2"/>
  <c r="S28" i="17"/>
  <c r="G28" i="17"/>
  <c r="C28" i="17" l="1"/>
  <c r="M28" i="17" l="1"/>
  <c r="F6" i="2" l="1"/>
  <c r="E6" i="2"/>
  <c r="E6" i="9" l="1"/>
  <c r="E7" i="9"/>
  <c r="E8" i="9"/>
  <c r="E9" i="9"/>
  <c r="E10" i="9"/>
  <c r="E28" i="15" l="1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29" i="15" l="1"/>
  <c r="E14" i="2" s="1"/>
  <c r="E6" i="11" l="1"/>
  <c r="E8" i="11"/>
  <c r="E9" i="11"/>
  <c r="E10" i="11"/>
  <c r="E11" i="11"/>
  <c r="E13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2" i="11"/>
  <c r="E7" i="11"/>
  <c r="E5" i="11"/>
  <c r="E4" i="11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5" i="9"/>
  <c r="E4" i="9"/>
  <c r="E34" i="9" s="1"/>
  <c r="E16" i="2" s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29" i="8" s="1"/>
  <c r="E12" i="2" s="1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29" i="11" l="1"/>
  <c r="E15" i="2" s="1"/>
  <c r="E29" i="7"/>
  <c r="E29" i="10"/>
  <c r="E13" i="2" s="1"/>
  <c r="E18" i="2"/>
  <c r="E28" i="5"/>
  <c r="E11" i="2" l="1"/>
  <c r="I18" i="2"/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9" i="5" l="1"/>
  <c r="I20" i="2" s="1"/>
  <c r="K17" i="2" l="1"/>
  <c r="J17" i="2"/>
  <c r="E17" i="2" s="1"/>
  <c r="I11" i="2"/>
  <c r="I12" i="2"/>
  <c r="I17" i="2"/>
  <c r="I16" i="2"/>
  <c r="I14" i="2"/>
  <c r="I15" i="2"/>
  <c r="I13" i="2"/>
  <c r="E19" i="2" l="1"/>
  <c r="G21" i="2" s="1"/>
</calcChain>
</file>

<file path=xl/sharedStrings.xml><?xml version="1.0" encoding="utf-8"?>
<sst xmlns="http://schemas.openxmlformats.org/spreadsheetml/2006/main" count="160" uniqueCount="103">
  <si>
    <t>CATEGORÍA</t>
  </si>
  <si>
    <t>DETALLE</t>
  </si>
  <si>
    <t>SUBVENCIÓN MÁXIMA POR PROYECTO</t>
  </si>
  <si>
    <t>Gastos de Difusión</t>
  </si>
  <si>
    <t>SUPERA EL MONTO DE LA CATEGORÍA</t>
  </si>
  <si>
    <t>Valor Unitario</t>
  </si>
  <si>
    <t>TOTAL SUBVENCIÓN DIFUSIÓN</t>
  </si>
  <si>
    <t>Cantidad</t>
  </si>
  <si>
    <t>RESUMEN PRESUPUESTO</t>
  </si>
  <si>
    <t>TOTAL PROYECTO</t>
  </si>
  <si>
    <t>SUMATORIA</t>
  </si>
  <si>
    <t>ÍTEM</t>
  </si>
  <si>
    <t>Rango inferior</t>
  </si>
  <si>
    <t>Rango superior</t>
  </si>
  <si>
    <t>DIFUSIÓN, subvención FNDR solicitada</t>
  </si>
  <si>
    <t>RUT persona o institución que aporta</t>
  </si>
  <si>
    <t>PERSONA o INSTITUCIÓN QUE REALIZA EL APORTE</t>
  </si>
  <si>
    <t>COMO SE UTILIZARÁ LA DIFUSIÓN</t>
  </si>
  <si>
    <t>Valor Total SUBVENCIÓN</t>
  </si>
  <si>
    <t>SUBVENCIÓN FNDR</t>
  </si>
  <si>
    <t>Monto MÁXIMO de SUBVENCIÓN a solicitar</t>
  </si>
  <si>
    <t>FUNCIONES</t>
  </si>
  <si>
    <t>IMPREVISTOS, subvención FNDR solicitada</t>
  </si>
  <si>
    <t>ORIGEN-DESTINO</t>
  </si>
  <si>
    <t>EN QUE ACTIVIDAD SE UTILIZARÁ</t>
  </si>
  <si>
    <t>N° PERSONAS - N° DÍAS</t>
  </si>
  <si>
    <t>Cantidad horas</t>
  </si>
  <si>
    <t>Transporte</t>
  </si>
  <si>
    <t>Recurso Humano</t>
  </si>
  <si>
    <t>Alimentación</t>
  </si>
  <si>
    <t>Alojamiento</t>
  </si>
  <si>
    <t>Equipamiento Deportivo</t>
  </si>
  <si>
    <t>Imprevistos</t>
  </si>
  <si>
    <t>Gastos de Operación</t>
  </si>
  <si>
    <t>RECURSO HUMANO, subvención FNDR solicitada</t>
  </si>
  <si>
    <t>TOTAL SUBVENCIÓN RECURSO HUMANO</t>
  </si>
  <si>
    <t>TRANSPORTE, subvención FNDR solicitada</t>
  </si>
  <si>
    <t>TOTAL SUBVENCIÓN TRANSPORTE</t>
  </si>
  <si>
    <t>ALIMENTACIÓN, subvención FNDR solicitada</t>
  </si>
  <si>
    <t>TOTAL SUBVENCIÓN ALIMENTACIÓN</t>
  </si>
  <si>
    <t>TOTAL SUBVENCIÓN ALOJAMIENTO</t>
  </si>
  <si>
    <t>ALOJAMIENTO, subvención FNDR solicitada</t>
  </si>
  <si>
    <t>EQUIPAMIENTO, subvención FNDR solicitada</t>
  </si>
  <si>
    <t>TOTAL SUBVENCIÓN EQUIPAMIENTO</t>
  </si>
  <si>
    <t>GASTOS DE OPERACIÓN, subvención FNDR solicitada</t>
  </si>
  <si>
    <t>TOTAL SUBVENCIÓN GASTOS DE OPERACIÓN</t>
  </si>
  <si>
    <t>SELECCIONE UNA SUBCATEGORÍA</t>
  </si>
  <si>
    <t>SUBCATEGORÍA</t>
  </si>
  <si>
    <t>Nombre INICIATIVA</t>
  </si>
  <si>
    <t>Nombre INSTITUCIÓN</t>
  </si>
  <si>
    <t>si(Y(Tabla1[SELECCIONE UNA SUBCATEGORÍA]="Taller Recreativo";TRANSPORTE!E29&lt;='RESUMEN Y DATOS DEL PROYECTO'!I9);'RESUMEN Y DATOS DEL PROYECTO'!E29);si(Y(Tabla1[SELECCIONE UNA SUBCATEGORÍA]="Evento Recreativo";TRANSPORTE!E29&lt;='RESUMEN Y DATOS DEL PROYECTO'!J9);'RESUMEN Y DATOS DEL PROYECTO'!E29);si(Tabla1[SELECCIONE UNA SUBCATEGORÍA]="LIGAS DEPORTIVAS ANUALES";0;"Supera máximo")</t>
  </si>
  <si>
    <r>
      <t xml:space="preserve">TOTAL </t>
    </r>
    <r>
      <rPr>
        <b/>
        <u/>
        <sz val="18"/>
        <color theme="0"/>
        <rFont val="MS Reference Sans Serif"/>
        <family val="2"/>
      </rPr>
      <t>SUBVENCIÓN</t>
    </r>
    <r>
      <rPr>
        <b/>
        <sz val="18"/>
        <color theme="0"/>
        <rFont val="MS Reference Sans Serif"/>
        <family val="2"/>
      </rPr>
      <t xml:space="preserve"> IMPREVISTOS</t>
    </r>
  </si>
  <si>
    <t>Atención Víctimas de Violencia Intrafamiliar</t>
  </si>
  <si>
    <t>DESARROLLO DE COMPETENCIAS Y CAPACIDADES</t>
  </si>
  <si>
    <t>PREVENCIÓN EN GRUPOS INFANTO JUVENILES EN SITUACIÓN DE RIESGO SOCIODELICTUAL</t>
  </si>
  <si>
    <t>REINSERCIÓN SOCIAL Y LABORAL</t>
  </si>
  <si>
    <t>PREVENCIÓN CONSUMO DE DROGAS Y OTRAS ADICCIONES Y, ENFERMEDADES DE TRANSMISIÓN SEXUAL</t>
  </si>
  <si>
    <t xml:space="preserve">DIFUSIÓN Y SENSIBILIZACIÓN DE LA POBLACIÓN </t>
  </si>
  <si>
    <t>Concientización sobre el bullying</t>
  </si>
  <si>
    <t>Intervención para víctimas y/o agresores de violencia escolar</t>
  </si>
  <si>
    <t>Acciones para la iluminación vecinal</t>
  </si>
  <si>
    <t>Recuperación de equipamiento comunitario</t>
  </si>
  <si>
    <t>Recuperación de espacios públicos</t>
  </si>
  <si>
    <t>Intervención en personas que cometen actos de violencia</t>
  </si>
  <si>
    <t>Tratamiento intensivo para adultos hombres y mujeres ambulatorio</t>
  </si>
  <si>
    <t>Tratamiento no intensivo ambulatorio, asimilable Plan básico FONASA</t>
  </si>
  <si>
    <t>Tratamiento intensivo  modalidad ambulatoria y/o residencial, infanto-juvenil</t>
  </si>
  <si>
    <t xml:space="preserve">Adquisición de equipamiento técnico y médico </t>
  </si>
  <si>
    <t xml:space="preserve">Proyectos de intervención y apoyo </t>
  </si>
  <si>
    <t>Actividades de salud física y mental</t>
  </si>
  <si>
    <t>PREVENCIÓN_VIOLENCIA_ESCOLAR</t>
  </si>
  <si>
    <t>VIGILANCIA_Y_ALARMAS</t>
  </si>
  <si>
    <t>SEGURIDAD_ESPACIOS_PÚBLICOS</t>
  </si>
  <si>
    <t>DESARROLLO_COMPETENCIAS_Y_CAPACIDADES</t>
  </si>
  <si>
    <t>PREVENCIÓN_EN_GRUPOS_INFANTO_JUVENILES_EN_SITUACIÓN_DE_RIESGO_SOCIODELICTUAL</t>
  </si>
  <si>
    <t>REINSERCIÓN_SOCIAL_Y_LABORAL</t>
  </si>
  <si>
    <t>FONDO_SOCIAL_APOYO_A_GRUPOS_VULNERABLES</t>
  </si>
  <si>
    <t>ASISTENCIA_VÍCTIMAS_VIOLENCIA_INTRAFAMILIAR</t>
  </si>
  <si>
    <t>REHABILITACIÓN_PERSONAS_CONSUMO_DE_DROGAS</t>
  </si>
  <si>
    <t>DIFUSIÓN_Y_SENSIBILIZACIÓN_DE_LA_POBLACIÓN</t>
  </si>
  <si>
    <t>PREVENCIÓN_CONSUMO_DE_DROGAS_Y_OTRAS_ADICCIONES_Y_ENFERMEDADES_DE_TRANSMISIÓN_SEXUAL</t>
  </si>
  <si>
    <t>SELECCIONE UNA CATEGORÍA</t>
  </si>
  <si>
    <t>Monto MÍNIMO de SUBVENCIÓN a solicitar</t>
  </si>
  <si>
    <t>SUBVENCIÓN MÍNIMA POR PROYECTO</t>
  </si>
  <si>
    <t>PREVENCIÓN SITUACIONAL</t>
  </si>
  <si>
    <t>Alarmas Comunitarias</t>
  </si>
  <si>
    <t>Vigilancia y televigilancia comunal</t>
  </si>
  <si>
    <t>IMPREVISTOS MÁXIMO</t>
  </si>
  <si>
    <t>TOTAL Coaportes PROPIOS</t>
  </si>
  <si>
    <t>TOTAL Coaportes de TERCEROS</t>
  </si>
  <si>
    <t>Éste es el monto solicitado al concurso</t>
  </si>
  <si>
    <t>Aportes PROPIOS EFECTIVO</t>
  </si>
  <si>
    <t>Aportes PROPIOS VALORIZADOS</t>
  </si>
  <si>
    <t>Aportes TERCEROS EFECTIVO</t>
  </si>
  <si>
    <t>Aportes TERCEROS VALORIZADOS</t>
  </si>
  <si>
    <t>Aportes PROPIOS en EFECTIVO</t>
  </si>
  <si>
    <t>Valor Total COAPORTE PROPIO en EFECTIVO</t>
  </si>
  <si>
    <t>Aportes PROPIOS Valorizados</t>
  </si>
  <si>
    <t>Valor Total COAPORTE PROPIO Valorizado</t>
  </si>
  <si>
    <t>Aportes de TERCEROS en EFECTIVO</t>
  </si>
  <si>
    <t>Valor Total COAPORTE TERCEROS en EFECTIVO</t>
  </si>
  <si>
    <t>Aportes de TERCEROS Valorizados</t>
  </si>
  <si>
    <t>Valor Total COAPORTE TERCEROS Valorizados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</si>
</sst>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P_t_s_-;\-* #,##0\ _P_t_s_-;_-* \-??\ _P_t_s_-;_-@_-"/>
    <numFmt numFmtId="165" formatCode="_-* #,##0_-;\-* #,##0_-;_-* &quot;-&quot;??_-;_-@_-"/>
    <numFmt numFmtId="166" formatCode="#,##0_ ;\-#,##0\ "/>
    <numFmt numFmtId="167" formatCode="_-&quot;$&quot;\ * #,##0_-;\-&quot;$&quot;\ * #,##0_-;_-&quot;$&quot;\ * &quot;-&quot;??_-;_-@_-"/>
    <numFmt numFmtId="168" formatCode="0.0%"/>
    <numFmt numFmtId="169" formatCode="0.00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.5"/>
      <color theme="1"/>
      <name val="MS Sans Serif"/>
      <family val="2"/>
    </font>
    <font>
      <sz val="18"/>
      <color theme="1"/>
      <name val="MS Sans Serif"/>
      <family val="2"/>
    </font>
    <font>
      <b/>
      <sz val="13.5"/>
      <color theme="1"/>
      <name val="MS Sans Serif"/>
      <family val="2"/>
    </font>
    <font>
      <b/>
      <sz val="18"/>
      <color theme="1"/>
      <name val="MS Sans Serif"/>
      <family val="2"/>
    </font>
    <font>
      <sz val="11"/>
      <color theme="1"/>
      <name val="MS Reference Sans Serif"/>
      <family val="2"/>
    </font>
    <font>
      <b/>
      <sz val="18"/>
      <color theme="0"/>
      <name val="MS Reference Sans Serif"/>
      <family val="2"/>
    </font>
    <font>
      <sz val="12"/>
      <color theme="1"/>
      <name val="MS Reference Sans Serif"/>
      <family val="2"/>
    </font>
    <font>
      <sz val="16"/>
      <color theme="1"/>
      <name val="MS Reference Sans Serif"/>
      <family val="2"/>
    </font>
    <font>
      <b/>
      <sz val="16"/>
      <color theme="1"/>
      <name val="MS Reference Sans Serif"/>
      <family val="2"/>
    </font>
    <font>
      <b/>
      <sz val="24"/>
      <color theme="1"/>
      <name val="Arial Black"/>
      <family val="2"/>
    </font>
    <font>
      <b/>
      <sz val="18"/>
      <color theme="1"/>
      <name val="MS Reference Sans Serif"/>
      <family val="2"/>
    </font>
    <font>
      <b/>
      <sz val="24"/>
      <color theme="1"/>
      <name val="MS Sans Serif"/>
      <family val="2"/>
    </font>
    <font>
      <b/>
      <sz val="23"/>
      <color theme="1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MS Reference Sans Serif"/>
      <family val="2"/>
    </font>
    <font>
      <sz val="12"/>
      <color theme="1"/>
      <name val="MS Reference Sans Serif"/>
      <family val="2"/>
    </font>
    <font>
      <sz val="16"/>
      <color theme="1"/>
      <name val="MS Reference Sans Serif"/>
      <family val="2"/>
    </font>
    <font>
      <b/>
      <sz val="13.5"/>
      <color theme="0"/>
      <name val="MS Sans Serif"/>
      <family val="2"/>
    </font>
    <font>
      <b/>
      <u/>
      <sz val="18"/>
      <color theme="0"/>
      <name val="MS Reference Sans Serif"/>
      <family val="2"/>
    </font>
    <font>
      <b/>
      <sz val="11"/>
      <color theme="0"/>
      <name val="MS Reference Sans Serif"/>
      <family val="2"/>
    </font>
    <font>
      <b/>
      <sz val="10"/>
      <color theme="1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0" tint="-0.14999847407452621"/>
      </patternFill>
    </fill>
    <fill>
      <patternFill patternType="solid">
        <fgColor theme="1"/>
        <bgColor theme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double">
        <color indexed="64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double">
        <color indexed="64"/>
      </left>
      <right/>
      <top style="double">
        <color rgb="FF000000"/>
      </top>
      <bottom/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4" borderId="0" xfId="0" applyFont="1" applyFill="1"/>
    <xf numFmtId="0" fontId="2" fillId="7" borderId="0" xfId="0" applyFont="1" applyFill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/>
    <xf numFmtId="10" fontId="3" fillId="4" borderId="0" xfId="2" applyNumberFormat="1" applyFont="1" applyFill="1"/>
    <xf numFmtId="10" fontId="2" fillId="4" borderId="0" xfId="2" applyNumberFormat="1" applyFont="1" applyFill="1"/>
    <xf numFmtId="168" fontId="3" fillId="4" borderId="0" xfId="2" applyNumberFormat="1" applyFont="1" applyFill="1"/>
    <xf numFmtId="165" fontId="3" fillId="4" borderId="0" xfId="1" applyNumberFormat="1" applyFont="1" applyFill="1"/>
    <xf numFmtId="165" fontId="10" fillId="10" borderId="2" xfId="1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165" fontId="9" fillId="0" borderId="8" xfId="1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165" fontId="8" fillId="0" borderId="0" xfId="1" applyNumberFormat="1" applyFont="1" applyBorder="1" applyAlignment="1" applyProtection="1">
      <alignment horizontal="right" vertical="center"/>
      <protection locked="0"/>
    </xf>
    <xf numFmtId="165" fontId="9" fillId="0" borderId="10" xfId="1" applyNumberFormat="1" applyFont="1" applyBorder="1" applyAlignment="1">
      <alignment horizontal="right" vertical="center"/>
    </xf>
    <xf numFmtId="0" fontId="7" fillId="9" borderId="2" xfId="0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right" vertical="center"/>
    </xf>
    <xf numFmtId="0" fontId="13" fillId="5" borderId="4" xfId="0" applyFont="1" applyFill="1" applyBorder="1" applyAlignment="1">
      <alignment horizontal="center" vertical="center"/>
    </xf>
    <xf numFmtId="166" fontId="4" fillId="10" borderId="1" xfId="0" applyNumberFormat="1" applyFont="1" applyFill="1" applyBorder="1" applyAlignment="1">
      <alignment horizontal="right" vertical="center"/>
    </xf>
    <xf numFmtId="166" fontId="14" fillId="5" borderId="1" xfId="0" applyNumberFormat="1" applyFont="1" applyFill="1" applyBorder="1" applyAlignment="1">
      <alignment horizontal="right" vertical="center"/>
    </xf>
    <xf numFmtId="0" fontId="15" fillId="0" borderId="0" xfId="0" applyFont="1"/>
    <xf numFmtId="168" fontId="2" fillId="4" borderId="0" xfId="2" applyNumberFormat="1" applyFont="1" applyFill="1"/>
    <xf numFmtId="169" fontId="3" fillId="4" borderId="0" xfId="2" applyNumberFormat="1" applyFont="1" applyFill="1"/>
    <xf numFmtId="0" fontId="18" fillId="0" borderId="9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165" fontId="19" fillId="0" borderId="0" xfId="1" applyNumberFormat="1" applyFont="1" applyBorder="1" applyAlignment="1" applyProtection="1">
      <alignment horizontal="right" vertical="center"/>
      <protection locked="0"/>
    </xf>
    <xf numFmtId="165" fontId="20" fillId="0" borderId="10" xfId="1" applyNumberFormat="1" applyFont="1" applyBorder="1" applyAlignment="1">
      <alignment horizontal="right" vertical="center"/>
    </xf>
    <xf numFmtId="0" fontId="21" fillId="1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2" fillId="10" borderId="2" xfId="1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/>
    <xf numFmtId="0" fontId="0" fillId="0" borderId="0" xfId="0" applyFont="1"/>
    <xf numFmtId="0" fontId="17" fillId="0" borderId="0" xfId="0" applyFont="1"/>
    <xf numFmtId="0" fontId="15" fillId="0" borderId="0" xfId="0" applyFont="1" applyAlignment="1">
      <alignment horizontal="justify" vertical="center"/>
    </xf>
    <xf numFmtId="6" fontId="0" fillId="0" borderId="0" xfId="0" applyNumberFormat="1"/>
    <xf numFmtId="6" fontId="0" fillId="0" borderId="13" xfId="0" applyNumberFormat="1" applyBorder="1" applyAlignment="1">
      <alignment horizontal="center" vertical="center" wrapText="1"/>
    </xf>
    <xf numFmtId="167" fontId="5" fillId="2" borderId="6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/>
    <xf numFmtId="6" fontId="0" fillId="0" borderId="0" xfId="0" applyNumberForma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0" fillId="4" borderId="0" xfId="0" applyFill="1"/>
    <xf numFmtId="166" fontId="14" fillId="3" borderId="2" xfId="0" applyNumberFormat="1" applyFont="1" applyFill="1" applyBorder="1" applyAlignment="1">
      <alignment horizontal="right" vertical="center" wrapText="1"/>
    </xf>
    <xf numFmtId="165" fontId="2" fillId="4" borderId="0" xfId="1" applyNumberFormat="1" applyFont="1" applyFill="1"/>
    <xf numFmtId="0" fontId="7" fillId="9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8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40822</xdr:colOff>
      <xdr:row>2</xdr:row>
      <xdr:rowOff>149678</xdr:rowOff>
    </xdr:from>
    <xdr:to>
      <xdr:col>2</xdr:col>
      <xdr:colOff>190500</xdr:colOff>
      <xdr:row>16</xdr:row>
      <xdr:rowOff>171269</xdr:rowOff>
    </xdr:to>
    <xdr:sp macro="" textlink="">
      <xdr:nvSpPr>
        <xdr:cNvPr id="2" name="1 CuadroTexto"/>
        <xdr:cNvSpPr txBox="1"/>
      </xdr:nvSpPr>
      <xdr:spPr>
        <a:xfrm>
          <a:off x="40822" y="2190749"/>
          <a:ext cx="5987142" cy="45992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800" b="1"/>
            <a:t>1.- Posiciónese sobre la celdas de colores.</a:t>
          </a:r>
        </a:p>
        <a:p>
          <a:pPr algn="l"/>
          <a:endParaRPr lang="es-CL" sz="1800" b="1"/>
        </a:p>
        <a:p>
          <a:pPr algn="l"/>
          <a:r>
            <a:rPr lang="es-CL" sz="1800" b="1"/>
            <a:t>2.-</a:t>
          </a:r>
          <a:r>
            <a:rPr lang="es-CL" sz="1800" b="1" baseline="0"/>
            <a:t> Aparecerá una flecha      </a:t>
          </a:r>
          <a:r>
            <a:rPr lang="es-CL" sz="1800" b="1" baseline="0">
              <a:sym typeface="Symbol"/>
            </a:rPr>
            <a:t>   para seleccionar una opción de la lista.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baseline="0">
              <a:sym typeface="Symbol"/>
            </a:rPr>
            <a:t>3.- En primer lugar elija la CATEGORÍA, luego la SUBCATEGORÍA.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baseline="0">
              <a:sym typeface="Symbol"/>
            </a:rPr>
            <a:t>4.- De esta seleccion dependerá el monto máximo que puede solicitar para el proyecto.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u="sng">
              <a:solidFill>
                <a:srgbClr val="FF0000"/>
              </a:solidFill>
            </a:rPr>
            <a:t>NOTA</a:t>
          </a:r>
          <a:r>
            <a:rPr lang="es-CL" sz="1800" b="1"/>
            <a:t>: Si desea cambiar la </a:t>
          </a:r>
          <a:r>
            <a:rPr lang="es-CL" sz="1800" b="1">
              <a:solidFill>
                <a:srgbClr val="FF0000"/>
              </a:solidFill>
            </a:rPr>
            <a:t>CATEGORÍA O LA SUBCATEGORÍA</a:t>
          </a:r>
          <a:r>
            <a:rPr lang="es-CL" sz="1800" b="1"/>
            <a:t>, en primer lugar deberá </a:t>
          </a:r>
          <a:r>
            <a:rPr lang="es-CL" sz="1800" b="1">
              <a:solidFill>
                <a:srgbClr val="FF0000"/>
              </a:solidFill>
            </a:rPr>
            <a:t>BORRAR</a:t>
          </a:r>
          <a:r>
            <a:rPr lang="es-CL" sz="1800" b="1"/>
            <a:t> el contenido de las dos opciones</a:t>
          </a:r>
          <a:r>
            <a:rPr lang="es-CL" sz="1800" b="1" baseline="0"/>
            <a:t> y elegir todo nuevamente</a:t>
          </a:r>
          <a:r>
            <a:rPr lang="es-CL" sz="1800" b="1"/>
            <a:t>. Para esto, seleccione </a:t>
          </a:r>
          <a:r>
            <a:rPr lang="es-CL" sz="1800" b="1">
              <a:solidFill>
                <a:srgbClr val="FF0000"/>
              </a:solidFill>
            </a:rPr>
            <a:t>las dos celdas de colores </a:t>
          </a:r>
          <a:r>
            <a:rPr lang="es-CL" sz="1800" b="1"/>
            <a:t>donde se seleccionan las listas, y presione en su teclado la tecla "SUPR".</a:t>
          </a:r>
        </a:p>
      </xdr:txBody>
    </xdr:sp>
    <xdr:clientData/>
  </xdr:twoCellAnchor>
  <xdr:twoCellAnchor>
    <xdr:from>
      <xdr:col>0</xdr:col>
      <xdr:colOff>2352788</xdr:colOff>
      <xdr:row>3</xdr:row>
      <xdr:rowOff>421666</xdr:rowOff>
    </xdr:from>
    <xdr:to>
      <xdr:col>0</xdr:col>
      <xdr:colOff>2688766</xdr:colOff>
      <xdr:row>4</xdr:row>
      <xdr:rowOff>448881</xdr:rowOff>
    </xdr:to>
    <xdr:sp macro="" textlink="">
      <xdr:nvSpPr>
        <xdr:cNvPr id="40" name="39 Triángulo isósceles"/>
        <xdr:cNvSpPr/>
      </xdr:nvSpPr>
      <xdr:spPr>
        <a:xfrm rot="10800000">
          <a:off x="2352788" y="2780935"/>
          <a:ext cx="335978" cy="510792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ro/Desktop/CULTURA/2%25%20Cultura%202017/CULTURA/2%25%20Cultura%202017/Formatos%20de%20Rendici&#243;n%20Cultu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ro/Desktop/CULTURA/2%25%20Cultura%202017/DEPORTE%202017/CULTURA/2%25%20Cultura%202017/Formatos%20de%20Rendici&#243;n%20Cultu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stro/Desktop/CULTURA/2%25%20Cultura%202017/planilla_presupuesto_cultura_fnd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_DESEMBOLSO"/>
      <sheetName val="CALENDARIO DE ACTIVIDADES "/>
      <sheetName val="Honorarios"/>
      <sheetName val="Transporte y Movilización"/>
      <sheetName val="Materiales de Oficina y Enseñan"/>
      <sheetName val="Alimentación y Alojam."/>
      <sheetName val="Inversión, Implementación y Gto"/>
      <sheetName val="Premios"/>
      <sheetName val="Generales"/>
      <sheetName val="Imprevistos"/>
      <sheetName val="Difusión"/>
      <sheetName val="Resumen"/>
      <sheetName val="Global"/>
      <sheetName val="Lista de asitencia y pasajeros"/>
      <sheetName val="Lista de distribución"/>
      <sheetName val="Acta de Entrega"/>
      <sheetName val="Hoja1"/>
      <sheetName val="Acta de Inventario"/>
      <sheetName val="Informe de Activdid Honorarios"/>
    </sheetNames>
    <sheetDataSet>
      <sheetData sheetId="0"/>
      <sheetData sheetId="1"/>
      <sheetData sheetId="2">
        <row r="55">
          <cell r="O55" t="str">
            <v>taller</v>
          </cell>
        </row>
        <row r="56">
          <cell r="O56" t="str">
            <v>festival</v>
          </cell>
        </row>
        <row r="57">
          <cell r="O57" t="str">
            <v>lef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_DESEMBOLSO"/>
      <sheetName val="CALENDARIO DE ACTIVIDADES "/>
      <sheetName val="Honorarios"/>
      <sheetName val="Transporte y Movilización"/>
      <sheetName val="Materiales de Oficina y Enseñan"/>
      <sheetName val="Alimentación y Alojam."/>
      <sheetName val="Inversión, Implementación y Gto"/>
      <sheetName val="Premios"/>
      <sheetName val="Generales"/>
      <sheetName val="Imprevistos"/>
      <sheetName val="Difusión"/>
      <sheetName val="Resumen"/>
      <sheetName val="Global"/>
      <sheetName val="Lista de asitencia y pasajeros"/>
      <sheetName val="Lista de distribución"/>
      <sheetName val="Acta de Entrega"/>
      <sheetName val="Hoja1"/>
      <sheetName val="Acta de Inventario"/>
      <sheetName val="Informe de Activdid Honorarios"/>
    </sheetNames>
    <sheetDataSet>
      <sheetData sheetId="0"/>
      <sheetData sheetId="1"/>
      <sheetData sheetId="2">
        <row r="55">
          <cell r="O55" t="str">
            <v>taller</v>
          </cell>
        </row>
        <row r="56">
          <cell r="O56" t="str">
            <v>festival</v>
          </cell>
        </row>
        <row r="57">
          <cell r="O57" t="str">
            <v>lef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BDDIF"/>
      <sheetName val="HONORARIOS"/>
      <sheetName val="TRASLADO"/>
      <sheetName val="MATERIALES OFICINA"/>
      <sheetName val="ALIMENTACIÓN Y ALOJAMIENTO"/>
      <sheetName val="INVERSIÓN"/>
      <sheetName val="PREMIOS"/>
      <sheetName val="G. GENERALES"/>
      <sheetName val="IMPREVISTOS"/>
      <sheetName val="DIFUSIÓN"/>
      <sheetName val="RESUMEN Y DATOS DEL PROYECTO"/>
    </sheetNames>
    <sheetDataSet>
      <sheetData sheetId="0">
        <row r="2">
          <cell r="B2" t="str">
            <v>ARTES_DE_LA_REPRESENTACIÓN</v>
          </cell>
        </row>
        <row r="3">
          <cell r="B3" t="str">
            <v>AUDIOVISUALES</v>
          </cell>
        </row>
        <row r="4">
          <cell r="B4" t="str">
            <v>MÚSICA</v>
          </cell>
        </row>
        <row r="5">
          <cell r="B5" t="str">
            <v>LITERATURA</v>
          </cell>
        </row>
        <row r="6">
          <cell r="B6" t="str">
            <v>ARTES_VISUALES</v>
          </cell>
        </row>
        <row r="7">
          <cell r="B7" t="str">
            <v>MULTICULTURALES_Y_MULTIDISCIPLINARIAS</v>
          </cell>
        </row>
        <row r="8">
          <cell r="B8" t="str">
            <v>ASTRONOMÍA_CULTURAL</v>
          </cell>
        </row>
        <row r="9">
          <cell r="B9" t="str">
            <v>BECAS_CULTURALES</v>
          </cell>
        </row>
        <row r="10">
          <cell r="B10" t="str">
            <v>EMBAJADAS_CULTURALES</v>
          </cell>
        </row>
        <row r="11">
          <cell r="B11" t="str">
            <v>RESIDENCIAS_CULTURALES</v>
          </cell>
        </row>
        <row r="12">
          <cell r="B12" t="str">
            <v>INVESTIGACIÓN_CULTURAL</v>
          </cell>
        </row>
        <row r="13">
          <cell r="B13" t="str">
            <v>DIFUSIÓN_CULTURAL</v>
          </cell>
        </row>
        <row r="14">
          <cell r="B14" t="str">
            <v>MONUMENTOS_HISTÓRICOS</v>
          </cell>
        </row>
        <row r="15">
          <cell r="B15" t="str">
            <v>COLECCIONES_CULTURALES</v>
          </cell>
        </row>
        <row r="16">
          <cell r="B16" t="str">
            <v>LINEA_ESPECIAL_DE_FINANCIAMIENTO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3" name="Tabla54" displayName="Tabla54" ref="A3:E28" totalsRowShown="0" headerRowDxfId="83" dataDxfId="81" headerRowBorderDxfId="82">
  <tableColumns count="5">
    <tableColumn id="1" name="DETALLE" dataDxfId="80" totalsRowDxfId="79"/>
    <tableColumn id="2" name="FUNCIONES" dataDxfId="78" totalsRowDxfId="77"/>
    <tableColumn id="3" name="Cantidad horas" dataDxfId="76" totalsRowDxfId="75"/>
    <tableColumn id="4" name="Valor Unitario" dataDxfId="74" dataCellStyle="Millares"/>
    <tableColumn id="5" name="Valor Total SUBVENCIÓN" dataDxfId="73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7" name="Tabla548" displayName="Tabla548" ref="A3:E28" totalsRowShown="0" headerRowDxfId="72" dataDxfId="70" headerRowBorderDxfId="71">
  <tableColumns count="5">
    <tableColumn id="1" name="DETALLE" dataDxfId="69" totalsRowDxfId="68"/>
    <tableColumn id="2" name="ORIGEN-DESTINO" dataDxfId="67" totalsRowDxfId="66"/>
    <tableColumn id="3" name="Cantidad" dataDxfId="65" totalsRowDxfId="64"/>
    <tableColumn id="4" name="Valor Unitario" dataDxfId="63" dataCellStyle="Millares"/>
    <tableColumn id="5" name="Valor Total SUBVENCIÓN" dataDxfId="62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11" name="Tabla5481012" displayName="Tabla5481012" ref="A3:E28" totalsRowShown="0" headerRowDxfId="61" dataDxfId="59" headerRowBorderDxfId="60">
  <tableColumns count="5">
    <tableColumn id="1" name="DETALLE" dataDxfId="58" totalsRowDxfId="57"/>
    <tableColumn id="2" name="N° PERSONAS - N° DÍAS" dataDxfId="56" totalsRowDxfId="55"/>
    <tableColumn id="3" name="Cantidad" dataDxfId="54" totalsRowDxfId="53"/>
    <tableColumn id="4" name="Valor Unitario" dataDxfId="52" dataCellStyle="Millares"/>
    <tableColumn id="5" name="Valor Total SUBVENCIÓN" dataDxfId="51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21" name="Tabla548101222" displayName="Tabla548101222" ref="A3:E28" totalsRowShown="0" headerRowDxfId="50" dataDxfId="48" headerRowBorderDxfId="49">
  <tableColumns count="5">
    <tableColumn id="1" name="DETALLE" dataDxfId="47" totalsRowDxfId="46"/>
    <tableColumn id="2" name="N° PERSONAS - N° DÍAS" dataDxfId="45" totalsRowDxfId="44"/>
    <tableColumn id="3" name="Cantidad" dataDxfId="43" totalsRowDxfId="42"/>
    <tableColumn id="4" name="Valor Unitario" dataDxfId="41" dataCellStyle="Millares"/>
    <tableColumn id="5" name="Valor Total SUBVENCIÓN" dataDxfId="40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13" name="Tabla548101214" displayName="Tabla548101214" ref="A3:E28" totalsRowShown="0" headerRowDxfId="39" dataDxfId="37" headerRowBorderDxfId="38">
  <tableColumns count="5">
    <tableColumn id="1" name="DETALLE" dataDxfId="36" totalsRowDxfId="35"/>
    <tableColumn id="2" name="EN QUE ACTIVIDAD SE UTILIZARÁ" dataDxfId="34" totalsRowDxfId="33"/>
    <tableColumn id="3" name="Cantidad" dataDxfId="32" totalsRowDxfId="31"/>
    <tableColumn id="4" name="Valor Unitario" dataDxfId="30" dataCellStyle="Millares"/>
    <tableColumn id="5" name="Valor Total SUBVENCIÓN" dataDxfId="29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9" name="Tabla54810" displayName="Tabla54810" ref="A3:E33" totalsRowShown="0" headerRowDxfId="28" dataDxfId="26" headerRowBorderDxfId="27">
  <tableColumns count="5">
    <tableColumn id="1" name="DETALLE" dataDxfId="25" totalsRowDxfId="24"/>
    <tableColumn id="2" name="EN QUE ACTIVIDAD SE UTILIZARÁ" dataDxfId="23" totalsRowDxfId="22"/>
    <tableColumn id="3" name="Cantidad" dataDxfId="21" totalsRowDxfId="20"/>
    <tableColumn id="4" name="Valor Unitario" dataDxfId="19" dataCellStyle="Millares"/>
    <tableColumn id="5" name="Valor Total SUBVENCIÓN" dataDxfId="18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id="5" name="Tabla5" displayName="Tabla5" ref="A3:E28" totalsRowShown="0" headerRowDxfId="17" dataDxfId="15" headerRowBorderDxfId="16">
  <tableColumns count="5">
    <tableColumn id="1" name="DETALLE" dataDxfId="14" totalsRowDxfId="13"/>
    <tableColumn id="2" name="COMO SE UTILIZARÁ LA DIFUSIÓN" dataDxfId="12" totalsRowDxfId="11"/>
    <tableColumn id="3" name="Cantidad" dataDxfId="10" totalsRowDxfId="9"/>
    <tableColumn id="4" name="Valor Unitario" dataDxfId="8" dataCellStyle="Millares"/>
    <tableColumn id="5" name="Valor Total SUBVENCIÓN" dataDxfId="7" dataCellStyle="Millares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" name="Tabla1" displayName="Tabla1" ref="A1:B2" totalsRowShown="0" headerRowDxfId="6" dataDxfId="5">
  <tableColumns count="2">
    <tableColumn id="1" name="SELECCIONE UNA CATEGORÍA" dataDxfId="4"/>
    <tableColumn id="2" name="SELECCIONE UNA SUBCATEGORÍA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3"/>
  <sheetViews>
    <sheetView zoomScale="55" zoomScaleNormal="55" workbookViewId="0">
      <selection activeCell="D2" sqref="D2"/>
    </sheetView>
  </sheetViews>
  <sheetFormatPr baseColWidth="10" defaultRowHeight="15" x14ac:dyDescent="0.25"/>
  <cols>
    <col min="1" max="2" width="99.42578125" bestFit="1" customWidth="1"/>
    <col min="3" max="3" width="87.7109375" bestFit="1" customWidth="1"/>
    <col min="4" max="4" width="35.28515625" bestFit="1" customWidth="1"/>
    <col min="5" max="5" width="25.85546875" customWidth="1"/>
  </cols>
  <sheetData>
    <row r="1" spans="1:6" ht="15.75" thickBot="1" x14ac:dyDescent="0.3">
      <c r="A1" t="s">
        <v>0</v>
      </c>
      <c r="B1" t="s">
        <v>0</v>
      </c>
      <c r="C1" t="s">
        <v>47</v>
      </c>
      <c r="D1" t="s">
        <v>83</v>
      </c>
      <c r="E1" t="s">
        <v>2</v>
      </c>
      <c r="F1" t="s">
        <v>87</v>
      </c>
    </row>
    <row r="2" spans="1:6" ht="16.5" thickBot="1" x14ac:dyDescent="0.3">
      <c r="A2" s="41" t="s">
        <v>70</v>
      </c>
      <c r="B2" s="41" t="s">
        <v>70</v>
      </c>
      <c r="C2" s="40" t="s">
        <v>58</v>
      </c>
      <c r="D2" s="44">
        <v>1000000</v>
      </c>
      <c r="E2" s="44">
        <v>8000000</v>
      </c>
      <c r="F2" s="45">
        <v>150000</v>
      </c>
    </row>
    <row r="3" spans="1:6" ht="16.5" thickBot="1" x14ac:dyDescent="0.3">
      <c r="A3" s="41" t="s">
        <v>70</v>
      </c>
      <c r="B3" s="40" t="s">
        <v>71</v>
      </c>
      <c r="C3" s="40" t="s">
        <v>59</v>
      </c>
      <c r="D3" s="44">
        <v>1000000</v>
      </c>
      <c r="E3" s="44">
        <v>10000000</v>
      </c>
      <c r="F3" s="45">
        <v>250000</v>
      </c>
    </row>
    <row r="4" spans="1:6" ht="16.5" thickBot="1" x14ac:dyDescent="0.3">
      <c r="A4" s="40" t="s">
        <v>84</v>
      </c>
      <c r="B4" s="40" t="s">
        <v>72</v>
      </c>
      <c r="C4" s="40" t="s">
        <v>86</v>
      </c>
      <c r="D4" s="44">
        <v>1000000</v>
      </c>
      <c r="E4" s="44">
        <v>20000000</v>
      </c>
      <c r="F4" s="45">
        <v>250000</v>
      </c>
    </row>
    <row r="5" spans="1:6" ht="15.75" x14ac:dyDescent="0.25">
      <c r="A5" s="40" t="s">
        <v>84</v>
      </c>
      <c r="B5" s="42" t="s">
        <v>73</v>
      </c>
      <c r="C5" s="40" t="s">
        <v>85</v>
      </c>
      <c r="D5" s="44">
        <v>2000000</v>
      </c>
      <c r="E5" s="44">
        <v>8000000</v>
      </c>
      <c r="F5">
        <v>100000</v>
      </c>
    </row>
    <row r="6" spans="1:6" ht="15.75" x14ac:dyDescent="0.25">
      <c r="A6" s="40" t="s">
        <v>84</v>
      </c>
      <c r="B6" s="42" t="s">
        <v>74</v>
      </c>
      <c r="C6" s="40" t="s">
        <v>60</v>
      </c>
      <c r="D6" s="44">
        <v>1500000</v>
      </c>
      <c r="E6" s="44">
        <v>8000000</v>
      </c>
      <c r="F6" s="49">
        <v>150000</v>
      </c>
    </row>
    <row r="7" spans="1:6" ht="15.75" x14ac:dyDescent="0.25">
      <c r="A7" s="40" t="s">
        <v>84</v>
      </c>
      <c r="B7" s="40" t="s">
        <v>77</v>
      </c>
      <c r="C7" s="40" t="s">
        <v>61</v>
      </c>
      <c r="D7" s="44">
        <v>1000000</v>
      </c>
      <c r="E7" s="44">
        <v>10000000</v>
      </c>
      <c r="F7" s="49">
        <v>150000</v>
      </c>
    </row>
    <row r="8" spans="1:6" ht="15.75" x14ac:dyDescent="0.25">
      <c r="A8" s="40" t="s">
        <v>84</v>
      </c>
      <c r="B8" s="41" t="s">
        <v>75</v>
      </c>
      <c r="C8" s="40" t="s">
        <v>62</v>
      </c>
      <c r="D8" s="44">
        <v>1000000</v>
      </c>
      <c r="E8" s="44">
        <v>15000000</v>
      </c>
      <c r="F8" s="49">
        <v>150000</v>
      </c>
    </row>
    <row r="9" spans="1:6" ht="15.75" x14ac:dyDescent="0.25">
      <c r="A9" s="42" t="s">
        <v>73</v>
      </c>
      <c r="B9" s="41" t="s">
        <v>80</v>
      </c>
      <c r="C9" s="29" t="s">
        <v>53</v>
      </c>
      <c r="D9" s="44">
        <v>5000000</v>
      </c>
      <c r="E9" s="44">
        <v>10000000</v>
      </c>
      <c r="F9" s="49">
        <v>150000</v>
      </c>
    </row>
    <row r="10" spans="1:6" ht="15.75" x14ac:dyDescent="0.25">
      <c r="A10" s="42" t="s">
        <v>74</v>
      </c>
      <c r="B10" s="41" t="s">
        <v>78</v>
      </c>
      <c r="C10" s="42" t="s">
        <v>54</v>
      </c>
      <c r="D10" s="44">
        <v>8000000</v>
      </c>
      <c r="E10" s="44">
        <v>40000000</v>
      </c>
      <c r="F10" s="49">
        <v>250000</v>
      </c>
    </row>
    <row r="11" spans="1:6" ht="15.75" x14ac:dyDescent="0.25">
      <c r="A11" s="40" t="s">
        <v>77</v>
      </c>
      <c r="B11" s="41" t="s">
        <v>79</v>
      </c>
      <c r="C11" s="40" t="s">
        <v>52</v>
      </c>
      <c r="D11" s="44">
        <v>1500000</v>
      </c>
      <c r="E11" s="44">
        <v>10000000</v>
      </c>
      <c r="F11" s="49">
        <v>100000</v>
      </c>
    </row>
    <row r="12" spans="1:6" ht="15.75" x14ac:dyDescent="0.25">
      <c r="A12" s="40" t="s">
        <v>77</v>
      </c>
      <c r="B12" s="41" t="s">
        <v>76</v>
      </c>
      <c r="C12" s="40" t="s">
        <v>63</v>
      </c>
      <c r="D12" s="44">
        <v>1500000</v>
      </c>
      <c r="E12" s="44">
        <v>10000000</v>
      </c>
      <c r="F12" s="49">
        <v>250000</v>
      </c>
    </row>
    <row r="13" spans="1:6" ht="15.75" x14ac:dyDescent="0.25">
      <c r="A13" s="41" t="s">
        <v>75</v>
      </c>
      <c r="C13" s="29" t="s">
        <v>55</v>
      </c>
      <c r="D13" s="2"/>
    </row>
    <row r="14" spans="1:6" ht="31.5" x14ac:dyDescent="0.25">
      <c r="A14" s="41" t="s">
        <v>80</v>
      </c>
      <c r="C14" s="43" t="s">
        <v>56</v>
      </c>
      <c r="D14" s="2"/>
    </row>
    <row r="15" spans="1:6" ht="15.75" x14ac:dyDescent="0.25">
      <c r="A15" s="41" t="s">
        <v>78</v>
      </c>
      <c r="C15" s="40" t="s">
        <v>64</v>
      </c>
      <c r="D15" s="2"/>
    </row>
    <row r="16" spans="1:6" ht="15.75" x14ac:dyDescent="0.25">
      <c r="A16" s="41" t="s">
        <v>78</v>
      </c>
      <c r="C16" s="40" t="s">
        <v>65</v>
      </c>
      <c r="D16" s="2"/>
    </row>
    <row r="17" spans="1:4" ht="15.75" x14ac:dyDescent="0.25">
      <c r="A17" s="41" t="s">
        <v>78</v>
      </c>
      <c r="C17" s="40" t="s">
        <v>66</v>
      </c>
      <c r="D17" s="2"/>
    </row>
    <row r="18" spans="1:4" ht="15.75" x14ac:dyDescent="0.25">
      <c r="A18" s="41" t="s">
        <v>79</v>
      </c>
      <c r="C18" s="29" t="s">
        <v>57</v>
      </c>
      <c r="D18" s="2"/>
    </row>
    <row r="19" spans="1:4" ht="15.75" x14ac:dyDescent="0.25">
      <c r="A19" s="41" t="s">
        <v>76</v>
      </c>
      <c r="C19" s="40" t="s">
        <v>67</v>
      </c>
      <c r="D19" s="2"/>
    </row>
    <row r="20" spans="1:4" ht="15.75" x14ac:dyDescent="0.25">
      <c r="A20" s="41" t="s">
        <v>76</v>
      </c>
      <c r="C20" s="40" t="s">
        <v>68</v>
      </c>
      <c r="D20" s="2"/>
    </row>
    <row r="21" spans="1:4" ht="15.75" x14ac:dyDescent="0.25">
      <c r="A21" s="41" t="s">
        <v>76</v>
      </c>
      <c r="C21" s="40" t="s">
        <v>69</v>
      </c>
      <c r="D21" s="2"/>
    </row>
    <row r="22" spans="1:4" x14ac:dyDescent="0.25">
      <c r="D22" s="2"/>
    </row>
    <row r="23" spans="1:4" x14ac:dyDescent="0.25">
      <c r="D23" s="2"/>
    </row>
    <row r="24" spans="1:4" x14ac:dyDescent="0.25">
      <c r="D24" s="2"/>
    </row>
    <row r="25" spans="1:4" x14ac:dyDescent="0.25">
      <c r="D25" s="2"/>
    </row>
    <row r="26" spans="1:4" x14ac:dyDescent="0.25">
      <c r="D26" s="2"/>
    </row>
    <row r="27" spans="1:4" x14ac:dyDescent="0.25">
      <c r="D27" s="2"/>
    </row>
    <row r="28" spans="1:4" x14ac:dyDescent="0.25">
      <c r="D28" s="2"/>
    </row>
    <row r="29" spans="1:4" x14ac:dyDescent="0.25">
      <c r="D29" s="2"/>
    </row>
    <row r="30" spans="1:4" x14ac:dyDescent="0.25">
      <c r="D30" s="2"/>
    </row>
    <row r="31" spans="1:4" x14ac:dyDescent="0.25">
      <c r="D31" s="2"/>
    </row>
    <row r="32" spans="1:4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3:4" x14ac:dyDescent="0.25">
      <c r="D49" s="2"/>
    </row>
    <row r="50" spans="3:4" x14ac:dyDescent="0.25">
      <c r="D50" s="2"/>
    </row>
    <row r="51" spans="3:4" x14ac:dyDescent="0.25">
      <c r="D51" s="2"/>
    </row>
    <row r="52" spans="3:4" x14ac:dyDescent="0.25">
      <c r="D52" s="2"/>
    </row>
    <row r="53" spans="3:4" x14ac:dyDescent="0.25">
      <c r="D53" s="2"/>
    </row>
    <row r="54" spans="3:4" x14ac:dyDescent="0.25">
      <c r="D54" s="2"/>
    </row>
    <row r="55" spans="3:4" x14ac:dyDescent="0.25">
      <c r="D55" s="2"/>
    </row>
    <row r="63" spans="3:4" x14ac:dyDescent="0.25">
      <c r="C63" s="1"/>
    </row>
  </sheetData>
  <dataConsolidate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50" zoomScaleNormal="50" workbookViewId="0">
      <selection activeCell="Q8" sqref="Q8"/>
    </sheetView>
  </sheetViews>
  <sheetFormatPr baseColWidth="10" defaultColWidth="0" defaultRowHeight="0" customHeight="1" zeroHeight="1" x14ac:dyDescent="0.25"/>
  <cols>
    <col min="1" max="1" width="32.28515625" customWidth="1"/>
    <col min="2" max="2" width="28.85546875" customWidth="1"/>
    <col min="3" max="3" width="28.140625" bestFit="1" customWidth="1"/>
    <col min="4" max="4" width="13.7109375" customWidth="1"/>
    <col min="5" max="5" width="32.28515625" customWidth="1"/>
    <col min="6" max="6" width="28.85546875" customWidth="1"/>
    <col min="7" max="7" width="28.140625" bestFit="1" customWidth="1"/>
    <col min="8" max="8" width="12.42578125" customWidth="1"/>
    <col min="9" max="9" width="32.28515625" customWidth="1"/>
    <col min="10" max="10" width="23.42578125" customWidth="1"/>
    <col min="11" max="11" width="25.42578125" customWidth="1"/>
    <col min="12" max="12" width="16.7109375" customWidth="1"/>
    <col min="13" max="13" width="27.140625" customWidth="1"/>
    <col min="14" max="14" width="11.42578125" customWidth="1"/>
    <col min="15" max="15" width="32.28515625" customWidth="1"/>
    <col min="16" max="17" width="23.28515625" customWidth="1"/>
    <col min="18" max="18" width="16.42578125" customWidth="1"/>
    <col min="19" max="19" width="26.28515625" customWidth="1"/>
    <col min="20" max="22" width="11.42578125" hidden="1"/>
    <col min="26" max="16384" width="11.42578125" hidden="1"/>
  </cols>
  <sheetData>
    <row r="1" spans="1:19" ht="31.5" customHeight="1" thickTop="1" thickBot="1" x14ac:dyDescent="0.3">
      <c r="A1" s="63" t="s">
        <v>95</v>
      </c>
      <c r="B1" s="63"/>
      <c r="C1" s="63"/>
      <c r="D1" s="59"/>
      <c r="E1" s="63" t="s">
        <v>97</v>
      </c>
      <c r="F1" s="63"/>
      <c r="G1" s="63"/>
      <c r="H1" s="59"/>
      <c r="I1" s="63" t="s">
        <v>99</v>
      </c>
      <c r="J1" s="63"/>
      <c r="K1" s="63"/>
      <c r="L1" s="63"/>
      <c r="M1" s="63"/>
      <c r="O1" s="63" t="s">
        <v>101</v>
      </c>
      <c r="P1" s="63"/>
      <c r="Q1" s="63"/>
      <c r="R1" s="63"/>
      <c r="S1" s="63"/>
    </row>
    <row r="2" spans="1:19" ht="61.5" thickTop="1" thickBot="1" x14ac:dyDescent="0.3">
      <c r="A2" s="56" t="s">
        <v>1</v>
      </c>
      <c r="B2" s="56" t="s">
        <v>24</v>
      </c>
      <c r="C2" s="57" t="s">
        <v>96</v>
      </c>
      <c r="D2" s="59"/>
      <c r="E2" s="56" t="s">
        <v>1</v>
      </c>
      <c r="F2" s="56" t="s">
        <v>24</v>
      </c>
      <c r="G2" s="57" t="s">
        <v>98</v>
      </c>
      <c r="H2" s="59"/>
      <c r="I2" s="56" t="s">
        <v>1</v>
      </c>
      <c r="J2" s="56" t="s">
        <v>24</v>
      </c>
      <c r="K2" s="56" t="s">
        <v>16</v>
      </c>
      <c r="L2" s="56" t="s">
        <v>15</v>
      </c>
      <c r="M2" s="57" t="s">
        <v>100</v>
      </c>
      <c r="O2" s="56" t="s">
        <v>1</v>
      </c>
      <c r="P2" s="56" t="s">
        <v>24</v>
      </c>
      <c r="Q2" s="56" t="s">
        <v>16</v>
      </c>
      <c r="R2" s="56" t="s">
        <v>15</v>
      </c>
      <c r="S2" s="57" t="s">
        <v>102</v>
      </c>
    </row>
    <row r="3" spans="1:19" ht="21.75" thickTop="1" thickBot="1" x14ac:dyDescent="0.3">
      <c r="A3" s="50"/>
      <c r="B3" s="51"/>
      <c r="C3" s="18"/>
      <c r="D3" s="59"/>
      <c r="E3" s="50"/>
      <c r="F3" s="51"/>
      <c r="G3" s="18"/>
      <c r="H3" s="59"/>
      <c r="I3" s="50"/>
      <c r="J3" s="51"/>
      <c r="K3" s="51"/>
      <c r="L3" s="51"/>
      <c r="M3" s="18"/>
      <c r="O3" s="50"/>
      <c r="P3" s="51"/>
      <c r="Q3" s="51"/>
      <c r="R3" s="51"/>
      <c r="S3" s="18"/>
    </row>
    <row r="4" spans="1:19" ht="21.75" thickTop="1" thickBot="1" x14ac:dyDescent="0.3">
      <c r="A4" s="52"/>
      <c r="B4" s="53"/>
      <c r="C4" s="18"/>
      <c r="D4" s="59"/>
      <c r="E4" s="52"/>
      <c r="F4" s="53"/>
      <c r="G4" s="18"/>
      <c r="H4" s="59"/>
      <c r="I4" s="52"/>
      <c r="J4" s="53"/>
      <c r="K4" s="53"/>
      <c r="L4" s="53"/>
      <c r="M4" s="18"/>
      <c r="O4" s="52"/>
      <c r="P4" s="53"/>
      <c r="Q4" s="53"/>
      <c r="R4" s="53"/>
      <c r="S4" s="18"/>
    </row>
    <row r="5" spans="1:19" ht="21.75" thickTop="1" thickBot="1" x14ac:dyDescent="0.3">
      <c r="A5" s="52"/>
      <c r="B5" s="53"/>
      <c r="C5" s="18"/>
      <c r="D5" s="59"/>
      <c r="E5" s="52"/>
      <c r="F5" s="53"/>
      <c r="G5" s="18"/>
      <c r="H5" s="59"/>
      <c r="I5" s="52"/>
      <c r="J5" s="53"/>
      <c r="K5" s="53"/>
      <c r="L5" s="53"/>
      <c r="M5" s="18"/>
      <c r="O5" s="52"/>
      <c r="P5" s="53"/>
      <c r="Q5" s="53"/>
      <c r="R5" s="53"/>
      <c r="S5" s="18"/>
    </row>
    <row r="6" spans="1:19" ht="21.75" thickTop="1" thickBot="1" x14ac:dyDescent="0.3">
      <c r="A6" s="52"/>
      <c r="B6" s="53"/>
      <c r="C6" s="18"/>
      <c r="D6" s="59"/>
      <c r="E6" s="52"/>
      <c r="F6" s="53"/>
      <c r="G6" s="18"/>
      <c r="H6" s="59"/>
      <c r="I6" s="52"/>
      <c r="J6" s="53"/>
      <c r="K6" s="53"/>
      <c r="L6" s="53"/>
      <c r="M6" s="18"/>
      <c r="O6" s="52"/>
      <c r="P6" s="53"/>
      <c r="Q6" s="53"/>
      <c r="R6" s="53"/>
      <c r="S6" s="18"/>
    </row>
    <row r="7" spans="1:19" ht="21.75" thickTop="1" thickBot="1" x14ac:dyDescent="0.3">
      <c r="A7" s="52"/>
      <c r="B7" s="53"/>
      <c r="C7" s="18"/>
      <c r="D7" s="59"/>
      <c r="E7" s="52"/>
      <c r="F7" s="53"/>
      <c r="G7" s="18"/>
      <c r="H7" s="59"/>
      <c r="I7" s="52"/>
      <c r="J7" s="53"/>
      <c r="K7" s="53"/>
      <c r="L7" s="53"/>
      <c r="M7" s="18"/>
      <c r="O7" s="52"/>
      <c r="P7" s="53"/>
      <c r="Q7" s="53"/>
      <c r="R7" s="53"/>
      <c r="S7" s="18"/>
    </row>
    <row r="8" spans="1:19" ht="21.75" thickTop="1" thickBot="1" x14ac:dyDescent="0.3">
      <c r="A8" s="52"/>
      <c r="B8" s="53"/>
      <c r="C8" s="18"/>
      <c r="D8" s="59"/>
      <c r="E8" s="52"/>
      <c r="F8" s="53"/>
      <c r="G8" s="18"/>
      <c r="H8" s="59"/>
      <c r="I8" s="52"/>
      <c r="J8" s="53"/>
      <c r="K8" s="53"/>
      <c r="L8" s="53"/>
      <c r="M8" s="18"/>
      <c r="O8" s="52"/>
      <c r="P8" s="53"/>
      <c r="Q8" s="53"/>
      <c r="R8" s="53"/>
      <c r="S8" s="18"/>
    </row>
    <row r="9" spans="1:19" ht="21.75" thickTop="1" thickBot="1" x14ac:dyDescent="0.3">
      <c r="A9" s="52"/>
      <c r="B9" s="53"/>
      <c r="C9" s="18"/>
      <c r="D9" s="59"/>
      <c r="E9" s="52"/>
      <c r="F9" s="53"/>
      <c r="G9" s="18"/>
      <c r="H9" s="59"/>
      <c r="I9" s="52"/>
      <c r="J9" s="53"/>
      <c r="K9" s="53"/>
      <c r="L9" s="53"/>
      <c r="M9" s="18"/>
      <c r="O9" s="52"/>
      <c r="P9" s="53"/>
      <c r="Q9" s="53"/>
      <c r="R9" s="53"/>
      <c r="S9" s="18"/>
    </row>
    <row r="10" spans="1:19" ht="21.75" thickTop="1" thickBot="1" x14ac:dyDescent="0.3">
      <c r="A10" s="52"/>
      <c r="B10" s="53"/>
      <c r="C10" s="18"/>
      <c r="D10" s="59"/>
      <c r="E10" s="52"/>
      <c r="F10" s="53"/>
      <c r="G10" s="18"/>
      <c r="H10" s="59"/>
      <c r="I10" s="52"/>
      <c r="J10" s="53"/>
      <c r="K10" s="53"/>
      <c r="L10" s="53"/>
      <c r="M10" s="18"/>
      <c r="O10" s="52"/>
      <c r="P10" s="53"/>
      <c r="Q10" s="53"/>
      <c r="R10" s="53"/>
      <c r="S10" s="18"/>
    </row>
    <row r="11" spans="1:19" ht="21.75" thickTop="1" thickBot="1" x14ac:dyDescent="0.3">
      <c r="A11" s="52"/>
      <c r="B11" s="53"/>
      <c r="C11" s="18"/>
      <c r="D11" s="59"/>
      <c r="E11" s="52"/>
      <c r="F11" s="53"/>
      <c r="G11" s="18"/>
      <c r="H11" s="59"/>
      <c r="I11" s="52"/>
      <c r="J11" s="53"/>
      <c r="K11" s="53"/>
      <c r="L11" s="53"/>
      <c r="M11" s="18"/>
      <c r="O11" s="52"/>
      <c r="P11" s="53"/>
      <c r="Q11" s="53"/>
      <c r="R11" s="53"/>
      <c r="S11" s="18"/>
    </row>
    <row r="12" spans="1:19" ht="21.75" thickTop="1" thickBot="1" x14ac:dyDescent="0.3">
      <c r="A12" s="52"/>
      <c r="B12" s="53"/>
      <c r="C12" s="18"/>
      <c r="D12" s="59"/>
      <c r="E12" s="52"/>
      <c r="F12" s="53"/>
      <c r="G12" s="18"/>
      <c r="H12" s="59"/>
      <c r="I12" s="52"/>
      <c r="J12" s="53"/>
      <c r="K12" s="53"/>
      <c r="L12" s="53"/>
      <c r="M12" s="18"/>
      <c r="O12" s="52"/>
      <c r="P12" s="53"/>
      <c r="Q12" s="53"/>
      <c r="R12" s="53"/>
      <c r="S12" s="18"/>
    </row>
    <row r="13" spans="1:19" ht="21.75" thickTop="1" thickBot="1" x14ac:dyDescent="0.3">
      <c r="A13" s="52"/>
      <c r="B13" s="53"/>
      <c r="C13" s="18"/>
      <c r="D13" s="59"/>
      <c r="E13" s="52"/>
      <c r="F13" s="53"/>
      <c r="G13" s="18"/>
      <c r="H13" s="59"/>
      <c r="I13" s="52"/>
      <c r="J13" s="53"/>
      <c r="K13" s="53"/>
      <c r="L13" s="53"/>
      <c r="M13" s="18"/>
      <c r="O13" s="52"/>
      <c r="P13" s="53"/>
      <c r="Q13" s="53"/>
      <c r="R13" s="53"/>
      <c r="S13" s="18"/>
    </row>
    <row r="14" spans="1:19" ht="21.75" thickTop="1" thickBot="1" x14ac:dyDescent="0.3">
      <c r="A14" s="52"/>
      <c r="B14" s="53"/>
      <c r="C14" s="18"/>
      <c r="D14" s="59"/>
      <c r="E14" s="52"/>
      <c r="F14" s="53"/>
      <c r="G14" s="18"/>
      <c r="H14" s="59"/>
      <c r="I14" s="52"/>
      <c r="J14" s="53"/>
      <c r="K14" s="53"/>
      <c r="L14" s="53"/>
      <c r="M14" s="18"/>
      <c r="O14" s="52"/>
      <c r="P14" s="53"/>
      <c r="Q14" s="53"/>
      <c r="R14" s="53"/>
      <c r="S14" s="18"/>
    </row>
    <row r="15" spans="1:19" ht="21.75" thickTop="1" thickBot="1" x14ac:dyDescent="0.3">
      <c r="A15" s="52"/>
      <c r="B15" s="53"/>
      <c r="C15" s="18"/>
      <c r="D15" s="59"/>
      <c r="E15" s="52"/>
      <c r="F15" s="53"/>
      <c r="G15" s="18"/>
      <c r="H15" s="59"/>
      <c r="I15" s="52"/>
      <c r="J15" s="53"/>
      <c r="K15" s="53"/>
      <c r="L15" s="53"/>
      <c r="M15" s="18"/>
      <c r="O15" s="52"/>
      <c r="P15" s="53"/>
      <c r="Q15" s="53"/>
      <c r="R15" s="53"/>
      <c r="S15" s="18"/>
    </row>
    <row r="16" spans="1:19" ht="21.75" thickTop="1" thickBot="1" x14ac:dyDescent="0.3">
      <c r="A16" s="52"/>
      <c r="B16" s="53"/>
      <c r="C16" s="18"/>
      <c r="D16" s="59"/>
      <c r="E16" s="52"/>
      <c r="F16" s="53"/>
      <c r="G16" s="18"/>
      <c r="H16" s="59"/>
      <c r="I16" s="52"/>
      <c r="J16" s="53"/>
      <c r="K16" s="53"/>
      <c r="L16" s="53"/>
      <c r="M16" s="18"/>
      <c r="O16" s="52"/>
      <c r="P16" s="53"/>
      <c r="Q16" s="53"/>
      <c r="R16" s="53"/>
      <c r="S16" s="18"/>
    </row>
    <row r="17" spans="1:19" ht="21.75" thickTop="1" thickBot="1" x14ac:dyDescent="0.3">
      <c r="A17" s="52"/>
      <c r="B17" s="53"/>
      <c r="C17" s="18"/>
      <c r="D17" s="59"/>
      <c r="E17" s="52"/>
      <c r="F17" s="53"/>
      <c r="G17" s="18"/>
      <c r="H17" s="59"/>
      <c r="I17" s="52"/>
      <c r="J17" s="53"/>
      <c r="K17" s="53"/>
      <c r="L17" s="53"/>
      <c r="M17" s="18"/>
      <c r="O17" s="52"/>
      <c r="P17" s="53"/>
      <c r="Q17" s="53"/>
      <c r="R17" s="53"/>
      <c r="S17" s="18"/>
    </row>
    <row r="18" spans="1:19" ht="21.75" thickTop="1" thickBot="1" x14ac:dyDescent="0.3">
      <c r="A18" s="52"/>
      <c r="B18" s="53"/>
      <c r="C18" s="18"/>
      <c r="D18" s="59"/>
      <c r="E18" s="52"/>
      <c r="F18" s="53"/>
      <c r="G18" s="18"/>
      <c r="H18" s="59"/>
      <c r="I18" s="52"/>
      <c r="J18" s="53"/>
      <c r="K18" s="53"/>
      <c r="L18" s="53"/>
      <c r="M18" s="18"/>
      <c r="O18" s="52"/>
      <c r="P18" s="53"/>
      <c r="Q18" s="53"/>
      <c r="R18" s="53"/>
      <c r="S18" s="18"/>
    </row>
    <row r="19" spans="1:19" ht="21.75" thickTop="1" thickBot="1" x14ac:dyDescent="0.3">
      <c r="A19" s="52"/>
      <c r="B19" s="53"/>
      <c r="C19" s="18"/>
      <c r="D19" s="59"/>
      <c r="E19" s="52"/>
      <c r="F19" s="53"/>
      <c r="G19" s="18"/>
      <c r="H19" s="59"/>
      <c r="I19" s="52"/>
      <c r="J19" s="53"/>
      <c r="K19" s="53"/>
      <c r="L19" s="53"/>
      <c r="M19" s="18"/>
      <c r="O19" s="52"/>
      <c r="P19" s="53"/>
      <c r="Q19" s="53"/>
      <c r="R19" s="53"/>
      <c r="S19" s="18"/>
    </row>
    <row r="20" spans="1:19" ht="21.75" thickTop="1" thickBot="1" x14ac:dyDescent="0.3">
      <c r="A20" s="52"/>
      <c r="B20" s="53"/>
      <c r="C20" s="18"/>
      <c r="D20" s="59"/>
      <c r="E20" s="52"/>
      <c r="F20" s="53"/>
      <c r="G20" s="18"/>
      <c r="H20" s="59"/>
      <c r="I20" s="52"/>
      <c r="J20" s="53"/>
      <c r="K20" s="53"/>
      <c r="L20" s="53"/>
      <c r="M20" s="18"/>
      <c r="O20" s="52"/>
      <c r="P20" s="53"/>
      <c r="Q20" s="53"/>
      <c r="R20" s="53"/>
      <c r="S20" s="18"/>
    </row>
    <row r="21" spans="1:19" ht="21.75" thickTop="1" thickBot="1" x14ac:dyDescent="0.3">
      <c r="A21" s="52"/>
      <c r="B21" s="53"/>
      <c r="C21" s="18"/>
      <c r="D21" s="59"/>
      <c r="E21" s="52"/>
      <c r="F21" s="53"/>
      <c r="G21" s="18"/>
      <c r="H21" s="59"/>
      <c r="I21" s="52"/>
      <c r="J21" s="53"/>
      <c r="K21" s="53"/>
      <c r="L21" s="53"/>
      <c r="M21" s="18"/>
      <c r="O21" s="52"/>
      <c r="P21" s="53"/>
      <c r="Q21" s="53"/>
      <c r="R21" s="53"/>
      <c r="S21" s="18"/>
    </row>
    <row r="22" spans="1:19" ht="21.75" thickTop="1" thickBot="1" x14ac:dyDescent="0.3">
      <c r="A22" s="52"/>
      <c r="B22" s="53"/>
      <c r="C22" s="18"/>
      <c r="D22" s="59"/>
      <c r="E22" s="52"/>
      <c r="F22" s="53"/>
      <c r="G22" s="18"/>
      <c r="H22" s="59"/>
      <c r="I22" s="52"/>
      <c r="J22" s="53"/>
      <c r="K22" s="53"/>
      <c r="L22" s="53"/>
      <c r="M22" s="18"/>
      <c r="O22" s="52"/>
      <c r="P22" s="53"/>
      <c r="Q22" s="53"/>
      <c r="R22" s="53"/>
      <c r="S22" s="18"/>
    </row>
    <row r="23" spans="1:19" ht="21.75" thickTop="1" thickBot="1" x14ac:dyDescent="0.3">
      <c r="A23" s="52"/>
      <c r="B23" s="53"/>
      <c r="C23" s="18"/>
      <c r="D23" s="59"/>
      <c r="E23" s="52"/>
      <c r="F23" s="53"/>
      <c r="G23" s="18"/>
      <c r="H23" s="59"/>
      <c r="I23" s="52"/>
      <c r="J23" s="53"/>
      <c r="K23" s="53"/>
      <c r="L23" s="53"/>
      <c r="M23" s="18"/>
      <c r="O23" s="52"/>
      <c r="P23" s="53"/>
      <c r="Q23" s="53"/>
      <c r="R23" s="53"/>
      <c r="S23" s="18"/>
    </row>
    <row r="24" spans="1:19" ht="21.75" thickTop="1" thickBot="1" x14ac:dyDescent="0.3">
      <c r="A24" s="52"/>
      <c r="B24" s="53"/>
      <c r="C24" s="18"/>
      <c r="D24" s="59"/>
      <c r="E24" s="52"/>
      <c r="F24" s="53"/>
      <c r="G24" s="18"/>
      <c r="H24" s="59"/>
      <c r="I24" s="52"/>
      <c r="J24" s="53"/>
      <c r="K24" s="53"/>
      <c r="L24" s="53"/>
      <c r="M24" s="18"/>
      <c r="O24" s="52"/>
      <c r="P24" s="53"/>
      <c r="Q24" s="53"/>
      <c r="R24" s="53"/>
      <c r="S24" s="18"/>
    </row>
    <row r="25" spans="1:19" ht="21.75" thickTop="1" thickBot="1" x14ac:dyDescent="0.3">
      <c r="A25" s="52"/>
      <c r="B25" s="53"/>
      <c r="C25" s="18"/>
      <c r="D25" s="59"/>
      <c r="E25" s="52"/>
      <c r="F25" s="53"/>
      <c r="G25" s="18"/>
      <c r="H25" s="59"/>
      <c r="I25" s="52"/>
      <c r="J25" s="53"/>
      <c r="K25" s="53"/>
      <c r="L25" s="53"/>
      <c r="M25" s="18"/>
      <c r="O25" s="52"/>
      <c r="P25" s="53"/>
      <c r="Q25" s="53"/>
      <c r="R25" s="53"/>
      <c r="S25" s="18"/>
    </row>
    <row r="26" spans="1:19" ht="21.75" thickTop="1" thickBot="1" x14ac:dyDescent="0.3">
      <c r="A26" s="52"/>
      <c r="B26" s="53"/>
      <c r="C26" s="18"/>
      <c r="D26" s="59"/>
      <c r="E26" s="52"/>
      <c r="F26" s="53"/>
      <c r="G26" s="18"/>
      <c r="H26" s="59"/>
      <c r="I26" s="52"/>
      <c r="J26" s="53"/>
      <c r="K26" s="53"/>
      <c r="L26" s="53"/>
      <c r="M26" s="18"/>
      <c r="O26" s="52"/>
      <c r="P26" s="53"/>
      <c r="Q26" s="53"/>
      <c r="R26" s="53"/>
      <c r="S26" s="18"/>
    </row>
    <row r="27" spans="1:19" ht="21.75" thickTop="1" thickBot="1" x14ac:dyDescent="0.3">
      <c r="A27" s="54"/>
      <c r="B27" s="55"/>
      <c r="C27" s="18"/>
      <c r="D27" s="59"/>
      <c r="E27" s="54"/>
      <c r="F27" s="55"/>
      <c r="G27" s="18"/>
      <c r="H27" s="59"/>
      <c r="I27" s="54"/>
      <c r="J27" s="55"/>
      <c r="K27" s="55"/>
      <c r="L27" s="55"/>
      <c r="M27" s="18"/>
      <c r="O27" s="54"/>
      <c r="P27" s="55"/>
      <c r="Q27" s="55"/>
      <c r="R27" s="55"/>
      <c r="S27" s="18"/>
    </row>
    <row r="28" spans="1:19" ht="24" customHeight="1" thickTop="1" thickBot="1" x14ac:dyDescent="0.3">
      <c r="A28" s="63" t="s">
        <v>88</v>
      </c>
      <c r="B28" s="63"/>
      <c r="C28" s="13">
        <f>SUM(Coaportes!$C$3:$C$27)</f>
        <v>0</v>
      </c>
      <c r="D28" s="59"/>
      <c r="E28" s="63" t="s">
        <v>88</v>
      </c>
      <c r="F28" s="63"/>
      <c r="G28" s="13">
        <f>SUM(Coaportes!$C$3:$C$27)</f>
        <v>0</v>
      </c>
      <c r="H28" s="59"/>
      <c r="I28" s="63" t="s">
        <v>89</v>
      </c>
      <c r="J28" s="63"/>
      <c r="K28" s="63"/>
      <c r="L28" s="63"/>
      <c r="M28" s="13">
        <f>SUM(Coaportes!$M$3:$M$27)</f>
        <v>0</v>
      </c>
      <c r="O28" s="63" t="s">
        <v>89</v>
      </c>
      <c r="P28" s="63"/>
      <c r="Q28" s="63"/>
      <c r="R28" s="63"/>
      <c r="S28" s="13">
        <f>SUM(Coaportes!$M$3:$M$27)</f>
        <v>0</v>
      </c>
    </row>
    <row r="29" spans="1:19" ht="15.75" hidden="1" thickTop="1" x14ac:dyDescent="0.25"/>
    <row r="30" spans="1:19" ht="0" hidden="1" customHeight="1" x14ac:dyDescent="0.25"/>
  </sheetData>
  <mergeCells count="8">
    <mergeCell ref="O1:S1"/>
    <mergeCell ref="O28:R28"/>
    <mergeCell ref="I1:M1"/>
    <mergeCell ref="I28:L28"/>
    <mergeCell ref="A1:C1"/>
    <mergeCell ref="A28:B28"/>
    <mergeCell ref="E1:G1"/>
    <mergeCell ref="E28:F28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60" orientation="landscape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5"/>
  <sheetViews>
    <sheetView zoomScale="63" zoomScaleNormal="63" workbookViewId="0">
      <selection activeCell="A2" sqref="A2"/>
    </sheetView>
  </sheetViews>
  <sheetFormatPr baseColWidth="10" defaultColWidth="0" defaultRowHeight="19.5" zeroHeight="1" x14ac:dyDescent="0.35"/>
  <cols>
    <col min="1" max="1" width="46.28515625" style="5" customWidth="1"/>
    <col min="2" max="2" width="41.140625" style="5" customWidth="1"/>
    <col min="3" max="3" width="7.85546875" style="5" customWidth="1"/>
    <col min="4" max="4" width="36.140625" style="5" customWidth="1"/>
    <col min="5" max="5" width="47.140625" style="5" customWidth="1"/>
    <col min="6" max="6" width="39" style="5" customWidth="1"/>
    <col min="7" max="7" width="26.140625" style="5" customWidth="1"/>
    <col min="8" max="8" width="7.7109375" customWidth="1"/>
    <col min="9" max="9" width="67" style="5" hidden="1"/>
    <col min="10" max="10" width="18.28515625" style="5" hidden="1"/>
    <col min="11" max="12" width="20" style="5" hidden="1"/>
    <col min="13" max="16384" width="11.42578125" style="5" hidden="1"/>
  </cols>
  <sheetData>
    <row r="1" spans="1:11" ht="80.25" customHeight="1" thickTop="1" thickBot="1" x14ac:dyDescent="0.4">
      <c r="A1" s="3" t="s">
        <v>81</v>
      </c>
      <c r="B1" s="3" t="s">
        <v>46</v>
      </c>
      <c r="C1" s="48"/>
      <c r="D1" s="37" t="s">
        <v>48</v>
      </c>
      <c r="E1" s="68"/>
      <c r="F1" s="69"/>
      <c r="G1" s="69"/>
      <c r="H1" s="5"/>
    </row>
    <row r="2" spans="1:11" ht="80.25" customHeight="1" thickTop="1" thickBot="1" x14ac:dyDescent="0.4">
      <c r="A2" s="6"/>
      <c r="B2" s="7"/>
      <c r="C2" s="48"/>
      <c r="D2" s="37" t="s">
        <v>49</v>
      </c>
      <c r="E2" s="68"/>
      <c r="F2" s="69"/>
      <c r="G2" s="69"/>
      <c r="H2" s="5"/>
    </row>
    <row r="3" spans="1:11" ht="24" customHeight="1" thickTop="1" thickBot="1" x14ac:dyDescent="0.4">
      <c r="A3" s="48"/>
      <c r="B3" s="48"/>
      <c r="C3" s="48"/>
      <c r="H3" s="5"/>
    </row>
    <row r="4" spans="1:11" ht="38.25" thickTop="1" thickBot="1" x14ac:dyDescent="0.4">
      <c r="A4" s="48"/>
      <c r="B4" s="48"/>
      <c r="C4" s="48"/>
      <c r="D4" s="70" t="s">
        <v>8</v>
      </c>
      <c r="E4" s="71"/>
      <c r="F4" s="71"/>
      <c r="G4" s="70"/>
      <c r="H4" s="5"/>
    </row>
    <row r="5" spans="1:11" ht="39.75" thickTop="1" x14ac:dyDescent="0.35">
      <c r="A5" s="48"/>
      <c r="B5" s="48"/>
      <c r="C5" s="48"/>
      <c r="E5" s="47" t="s">
        <v>82</v>
      </c>
      <c r="F5" s="47" t="s">
        <v>20</v>
      </c>
      <c r="H5" s="5"/>
    </row>
    <row r="6" spans="1:11" ht="24" thickBot="1" x14ac:dyDescent="0.4">
      <c r="A6" s="48"/>
      <c r="B6" s="48"/>
      <c r="C6" s="48"/>
      <c r="E6" s="46" t="e">
        <f>VLOOKUP(Tabla1[SELECCIONE UNA CATEGORÍA],BD!B2:E13,3,FALSE)</f>
        <v>#N/A</v>
      </c>
      <c r="F6" s="46" t="e">
        <f>VLOOKUP(Tabla1[SELECCIONE UNA CATEGORÍA],BD!B2:E13,4,FALSE)</f>
        <v>#N/A</v>
      </c>
      <c r="H6" s="5"/>
    </row>
    <row r="7" spans="1:11" ht="20.25" thickTop="1" x14ac:dyDescent="0.35">
      <c r="A7" s="48"/>
      <c r="B7" s="48"/>
      <c r="C7" s="48"/>
      <c r="H7" s="5"/>
    </row>
    <row r="8" spans="1:11" ht="25.5" x14ac:dyDescent="0.35">
      <c r="A8" s="48"/>
      <c r="B8" s="48"/>
      <c r="C8" s="48"/>
      <c r="G8" s="72" t="s">
        <v>91</v>
      </c>
      <c r="H8" s="5"/>
    </row>
    <row r="9" spans="1:11" ht="20.25" customHeight="1" x14ac:dyDescent="0.35">
      <c r="A9" s="48"/>
      <c r="B9" s="48"/>
      <c r="C9" s="48"/>
      <c r="G9" s="25">
        <f>Coaportes!C28</f>
        <v>0</v>
      </c>
      <c r="H9" s="5"/>
      <c r="J9" s="38" t="s">
        <v>50</v>
      </c>
    </row>
    <row r="10" spans="1:11" ht="23.25" x14ac:dyDescent="0.35">
      <c r="A10" s="48"/>
      <c r="B10" s="48"/>
      <c r="C10" s="48"/>
      <c r="D10" s="14" t="s">
        <v>11</v>
      </c>
      <c r="E10" s="14" t="s">
        <v>19</v>
      </c>
      <c r="H10" s="5"/>
      <c r="J10" s="5" t="s">
        <v>13</v>
      </c>
      <c r="K10" s="10" t="s">
        <v>12</v>
      </c>
    </row>
    <row r="11" spans="1:11" ht="25.5" x14ac:dyDescent="0.35">
      <c r="A11" s="48"/>
      <c r="B11" s="48"/>
      <c r="C11" s="48"/>
      <c r="D11" s="4" t="s">
        <v>28</v>
      </c>
      <c r="E11" s="27">
        <f>'RECURSO HUMANO'!E29</f>
        <v>0</v>
      </c>
      <c r="G11" s="72" t="s">
        <v>92</v>
      </c>
      <c r="H11" s="5"/>
      <c r="I11" s="9" t="e">
        <f>'RECURSO HUMANO'!E29/$I$20</f>
        <v>#DIV/0!</v>
      </c>
      <c r="J11" s="11"/>
    </row>
    <row r="12" spans="1:11" ht="23.25" x14ac:dyDescent="0.35">
      <c r="A12" s="48"/>
      <c r="B12" s="48"/>
      <c r="C12" s="48"/>
      <c r="D12" s="4" t="s">
        <v>27</v>
      </c>
      <c r="E12" s="27">
        <f>TRANSPORTE!E29</f>
        <v>0</v>
      </c>
      <c r="G12" s="25">
        <f>Coaportes!G28</f>
        <v>0</v>
      </c>
      <c r="H12" s="5"/>
      <c r="I12" s="11" t="e">
        <f>TRANSPORTE!E29/$I$20</f>
        <v>#DIV/0!</v>
      </c>
      <c r="J12" s="30"/>
      <c r="K12" s="30"/>
    </row>
    <row r="13" spans="1:11" ht="23.25" x14ac:dyDescent="0.35">
      <c r="A13" s="48"/>
      <c r="B13" s="48"/>
      <c r="C13" s="48"/>
      <c r="D13" s="4" t="s">
        <v>29</v>
      </c>
      <c r="E13" s="27">
        <f>ALIMENTACIÓN!E29</f>
        <v>0</v>
      </c>
      <c r="H13" s="5"/>
      <c r="I13" s="11" t="e">
        <f>ALIMENTACIÓN!E29/$I$20</f>
        <v>#DIV/0!</v>
      </c>
    </row>
    <row r="14" spans="1:11" ht="25.5" x14ac:dyDescent="0.35">
      <c r="A14" s="48"/>
      <c r="B14" s="48"/>
      <c r="C14" s="48"/>
      <c r="D14" s="4" t="s">
        <v>30</v>
      </c>
      <c r="E14" s="27">
        <f>ALOJAMIENTO!E29</f>
        <v>0</v>
      </c>
      <c r="G14" s="72" t="s">
        <v>93</v>
      </c>
      <c r="H14" s="5"/>
      <c r="I14" s="11" t="e">
        <f>ALOJAMIENTO!E29/$I$20</f>
        <v>#DIV/0!</v>
      </c>
      <c r="J14" s="10"/>
    </row>
    <row r="15" spans="1:11" ht="23.25" x14ac:dyDescent="0.35">
      <c r="A15" s="48"/>
      <c r="B15" s="48"/>
      <c r="C15" s="48"/>
      <c r="D15" s="4" t="s">
        <v>33</v>
      </c>
      <c r="E15" s="27">
        <f>'G. OPERACION'!E29</f>
        <v>0</v>
      </c>
      <c r="G15" s="25">
        <f>Coaportes!M28</f>
        <v>0</v>
      </c>
      <c r="H15" s="5"/>
      <c r="I15" s="11" t="e">
        <f>'G. OPERACION'!E29/$I$20</f>
        <v>#DIV/0!</v>
      </c>
      <c r="J15" s="10"/>
    </row>
    <row r="16" spans="1:11" ht="23.25" x14ac:dyDescent="0.35">
      <c r="A16" s="48"/>
      <c r="B16" s="48"/>
      <c r="C16" s="48"/>
      <c r="D16" s="4" t="s">
        <v>31</v>
      </c>
      <c r="E16" s="27">
        <f>EQUIPAMIENTO!E34</f>
        <v>0</v>
      </c>
      <c r="H16" s="5"/>
      <c r="I16" s="11" t="e">
        <f>EQUIPAMIENTO!E34/$I$20</f>
        <v>#DIV/0!</v>
      </c>
      <c r="J16" s="10"/>
    </row>
    <row r="17" spans="1:11" ht="25.5" x14ac:dyDescent="0.35">
      <c r="A17" s="48"/>
      <c r="B17" s="48"/>
      <c r="C17" s="48"/>
      <c r="D17" s="4" t="s">
        <v>3</v>
      </c>
      <c r="E17" s="27">
        <f>IF(DIFUSIÓN!E29&lt;J17,"ES MENOR al 3% de la subvención",IF(DIFUSIÓN!E29&gt;K17,"Es MAYOR al 10% de la subvención",DIFUSIÓN!E29))</f>
        <v>0</v>
      </c>
      <c r="G17" s="72" t="s">
        <v>94</v>
      </c>
      <c r="H17" s="5"/>
      <c r="I17" s="31" t="e">
        <f>DIFUSIÓN!E29/$I$20</f>
        <v>#DIV/0!</v>
      </c>
      <c r="J17" s="61">
        <f>I20*0.03</f>
        <v>0</v>
      </c>
      <c r="K17" s="61">
        <f>I20*0.1</f>
        <v>0</v>
      </c>
    </row>
    <row r="18" spans="1:11" ht="24" thickBot="1" x14ac:dyDescent="0.4">
      <c r="A18" s="48"/>
      <c r="B18" s="48"/>
      <c r="C18" s="48"/>
      <c r="D18" s="4" t="s">
        <v>32</v>
      </c>
      <c r="E18" s="27">
        <f>IF(IMPREVISTOS!B3&lt;=J18,IMPREVISTOS!B3,"Supera límites, revisar bases")</f>
        <v>0</v>
      </c>
      <c r="G18" s="25">
        <f>Coaportes!S28</f>
        <v>0</v>
      </c>
      <c r="H18" s="5"/>
      <c r="I18" s="12">
        <f>IMPREVISTOS!B3</f>
        <v>0</v>
      </c>
      <c r="J18" s="5">
        <v>100000</v>
      </c>
    </row>
    <row r="19" spans="1:11" ht="32.25" thickTop="1" thickBot="1" x14ac:dyDescent="0.4">
      <c r="A19" s="48"/>
      <c r="B19" s="48"/>
      <c r="C19" s="48"/>
      <c r="D19" s="26" t="s">
        <v>10</v>
      </c>
      <c r="E19" s="60" t="e">
        <f>IF((E11+E12+E13+E14+E16+E15+E17+E18)&lt;E6,"Es MENOR al monto Mínimo de subvención",IF((E11+E12+E13+E14+E16+E15+E17+E18)&gt;F6,"Es MAYOR al monto Máximo de subvención",(E11+E12+E13+E14+E16+E15+E17+E18)))</f>
        <v>#N/A</v>
      </c>
      <c r="H19" s="5"/>
      <c r="I19" s="8" t="s">
        <v>4</v>
      </c>
    </row>
    <row r="20" spans="1:11" ht="47.25" thickTop="1" x14ac:dyDescent="0.35">
      <c r="A20" s="48"/>
      <c r="B20" s="48"/>
      <c r="C20" s="48"/>
      <c r="D20" s="64"/>
      <c r="E20" s="66" t="s">
        <v>90</v>
      </c>
      <c r="G20" s="14" t="s">
        <v>9</v>
      </c>
      <c r="H20" s="5"/>
      <c r="I20" s="12">
        <f>'RECURSO HUMANO'!E29+TRANSPORTE!E29+ALIMENTACIÓN!E29+ALOJAMIENTO!E29+'G. OPERACION'!E29+EQUIPAMIENTO!E34+DIFUSIÓN!E29+IMPREVISTOS!B3</f>
        <v>0</v>
      </c>
    </row>
    <row r="21" spans="1:11" ht="30.75" x14ac:dyDescent="0.35">
      <c r="D21" s="65"/>
      <c r="E21" s="67"/>
      <c r="F21" s="58"/>
      <c r="G21" s="28" t="e">
        <f>E19+G9+G12</f>
        <v>#N/A</v>
      </c>
      <c r="H21" s="5"/>
    </row>
    <row r="22" spans="1:11" x14ac:dyDescent="0.35">
      <c r="F22" s="58"/>
      <c r="G22" s="58"/>
      <c r="H22" s="5"/>
    </row>
    <row r="23" spans="1:11" hidden="1" x14ac:dyDescent="0.35"/>
    <row r="24" spans="1:11" hidden="1" x14ac:dyDescent="0.35"/>
    <row r="25" spans="1:11" hidden="1" x14ac:dyDescent="0.35"/>
  </sheetData>
  <sheetProtection password="CC7D" sheet="1" objects="1" scenarios="1"/>
  <mergeCells count="5">
    <mergeCell ref="D20:D21"/>
    <mergeCell ref="E20:E21"/>
    <mergeCell ref="E1:G1"/>
    <mergeCell ref="E2:G2"/>
    <mergeCell ref="D4:G4"/>
  </mergeCells>
  <conditionalFormatting sqref="E11:E12 E16:E17">
    <cfRule type="containsText" dxfId="2" priority="3" operator="containsText" text="Supera límites, revisar bases">
      <formula>NOT(ISERROR(SEARCH("Supera límites, revisar bases",E11)))</formula>
    </cfRule>
  </conditionalFormatting>
  <conditionalFormatting sqref="E19">
    <cfRule type="containsText" dxfId="1" priority="2" operator="containsText" text="SUPERA EL MONTO DE LA CATEGORÍA">
      <formula>NOT(ISERROR(SEARCH("SUPERA EL MONTO DE LA CATEGORÍA",E19)))</formula>
    </cfRule>
  </conditionalFormatting>
  <conditionalFormatting sqref="E18">
    <cfRule type="containsText" dxfId="0" priority="1" operator="containsText" text="Supera límites, revisar bases">
      <formula>NOT(ISERROR(SEARCH("Supera límites, revisar bases",E18)))</formula>
    </cfRule>
  </conditionalFormatting>
  <dataValidations count="2">
    <dataValidation type="list" allowBlank="1" showInputMessage="1" showErrorMessage="1" sqref="A2">
      <formula1>IF(B2="",CATEGORÍA,INDIRECT("FakeRange"))</formula1>
    </dataValidation>
    <dataValidation type="list" allowBlank="1" showInputMessage="1" showErrorMessage="1" sqref="B2">
      <formula1>INDIRECT($A$2)</formula1>
    </dataValidation>
  </dataValidations>
  <printOptions horizontalCentered="1" verticalCentered="1"/>
  <pageMargins left="0.19685039370078741" right="0.19685039370078741" top="0.15748031496062992" bottom="0.15748031496062992" header="0.31496062992125984" footer="0.31496062992125984"/>
  <pageSetup paperSize="41" scale="6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tabSelected="1" zoomScale="65" zoomScaleNormal="65" workbookViewId="0">
      <selection activeCell="A4" sqref="A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2" t="s">
        <v>34</v>
      </c>
      <c r="B1" s="62"/>
      <c r="C1" s="62"/>
      <c r="D1" s="62"/>
      <c r="E1" s="62"/>
    </row>
    <row r="2" spans="1:5" ht="32.25" customHeight="1" thickTop="1" thickBot="1" x14ac:dyDescent="0.3">
      <c r="A2" s="62"/>
      <c r="B2" s="62"/>
      <c r="C2" s="62"/>
      <c r="D2" s="62"/>
      <c r="E2" s="62"/>
    </row>
    <row r="3" spans="1:5" ht="31.5" thickTop="1" thickBot="1" x14ac:dyDescent="0.3">
      <c r="A3" s="15" t="s">
        <v>1</v>
      </c>
      <c r="B3" s="15" t="s">
        <v>21</v>
      </c>
      <c r="C3" s="15" t="s">
        <v>26</v>
      </c>
      <c r="D3" s="15" t="s">
        <v>5</v>
      </c>
      <c r="E3" s="15" t="s">
        <v>18</v>
      </c>
    </row>
    <row r="4" spans="1:5" ht="21" thickTop="1" x14ac:dyDescent="0.25">
      <c r="A4" s="16"/>
      <c r="B4" s="17"/>
      <c r="C4" s="21"/>
      <c r="D4" s="21"/>
      <c r="E4" s="18">
        <f>C4*D4</f>
        <v>0</v>
      </c>
    </row>
    <row r="5" spans="1:5" ht="20.25" x14ac:dyDescent="0.25">
      <c r="A5" s="19"/>
      <c r="B5" s="20"/>
      <c r="C5" s="21"/>
      <c r="D5" s="21"/>
      <c r="E5" s="23">
        <f t="shared" ref="E5:E26" si="0">C5*D5</f>
        <v>0</v>
      </c>
    </row>
    <row r="6" spans="1:5" ht="20.25" x14ac:dyDescent="0.25">
      <c r="A6" s="19"/>
      <c r="B6" s="20"/>
      <c r="C6" s="21"/>
      <c r="D6" s="21"/>
      <c r="E6" s="23">
        <f t="shared" si="0"/>
        <v>0</v>
      </c>
    </row>
    <row r="7" spans="1:5" ht="20.25" x14ac:dyDescent="0.25">
      <c r="A7" s="19"/>
      <c r="B7" s="20"/>
      <c r="C7" s="21"/>
      <c r="D7" s="21"/>
      <c r="E7" s="23">
        <f t="shared" si="0"/>
        <v>0</v>
      </c>
    </row>
    <row r="8" spans="1:5" ht="20.25" x14ac:dyDescent="0.25">
      <c r="A8" s="19"/>
      <c r="B8" s="20"/>
      <c r="C8" s="21"/>
      <c r="D8" s="21"/>
      <c r="E8" s="23">
        <f t="shared" si="0"/>
        <v>0</v>
      </c>
    </row>
    <row r="9" spans="1:5" ht="20.25" x14ac:dyDescent="0.25">
      <c r="A9" s="19"/>
      <c r="B9" s="20"/>
      <c r="C9" s="21"/>
      <c r="D9" s="21"/>
      <c r="E9" s="23">
        <f t="shared" si="0"/>
        <v>0</v>
      </c>
    </row>
    <row r="10" spans="1:5" ht="20.25" x14ac:dyDescent="0.25">
      <c r="A10" s="19"/>
      <c r="B10" s="20"/>
      <c r="C10" s="21"/>
      <c r="D10" s="21"/>
      <c r="E10" s="23">
        <f t="shared" si="0"/>
        <v>0</v>
      </c>
    </row>
    <row r="11" spans="1:5" ht="20.25" x14ac:dyDescent="0.25">
      <c r="A11" s="19"/>
      <c r="B11" s="20"/>
      <c r="C11" s="21"/>
      <c r="D11" s="21"/>
      <c r="E11" s="23">
        <f t="shared" si="0"/>
        <v>0</v>
      </c>
    </row>
    <row r="12" spans="1:5" ht="20.25" x14ac:dyDescent="0.25">
      <c r="A12" s="19"/>
      <c r="B12" s="20"/>
      <c r="C12" s="21"/>
      <c r="D12" s="22"/>
      <c r="E12" s="23">
        <f t="shared" si="0"/>
        <v>0</v>
      </c>
    </row>
    <row r="13" spans="1:5" ht="20.25" x14ac:dyDescent="0.25">
      <c r="A13" s="19"/>
      <c r="B13" s="20"/>
      <c r="C13" s="21"/>
      <c r="D13" s="22"/>
      <c r="E13" s="23">
        <f t="shared" si="0"/>
        <v>0</v>
      </c>
    </row>
    <row r="14" spans="1:5" ht="20.25" x14ac:dyDescent="0.25">
      <c r="A14" s="19"/>
      <c r="B14" s="20"/>
      <c r="C14" s="21"/>
      <c r="D14" s="22"/>
      <c r="E14" s="23">
        <f t="shared" si="0"/>
        <v>0</v>
      </c>
    </row>
    <row r="15" spans="1:5" ht="20.25" x14ac:dyDescent="0.25">
      <c r="A15" s="19"/>
      <c r="B15" s="20"/>
      <c r="C15" s="21"/>
      <c r="D15" s="22"/>
      <c r="E15" s="23">
        <f t="shared" si="0"/>
        <v>0</v>
      </c>
    </row>
    <row r="16" spans="1:5" ht="20.25" x14ac:dyDescent="0.25">
      <c r="A16" s="19"/>
      <c r="B16" s="20"/>
      <c r="C16" s="21"/>
      <c r="D16" s="22"/>
      <c r="E16" s="23">
        <f t="shared" si="0"/>
        <v>0</v>
      </c>
    </row>
    <row r="17" spans="1:5" ht="20.25" x14ac:dyDescent="0.25">
      <c r="A17" s="19"/>
      <c r="B17" s="20"/>
      <c r="C17" s="21"/>
      <c r="D17" s="22"/>
      <c r="E17" s="23">
        <f>C17*D17</f>
        <v>0</v>
      </c>
    </row>
    <row r="18" spans="1:5" ht="20.25" x14ac:dyDescent="0.25">
      <c r="A18" s="19"/>
      <c r="B18" s="20"/>
      <c r="C18" s="21"/>
      <c r="D18" s="22"/>
      <c r="E18" s="23">
        <f t="shared" si="0"/>
        <v>0</v>
      </c>
    </row>
    <row r="19" spans="1:5" ht="20.25" x14ac:dyDescent="0.25">
      <c r="A19" s="19"/>
      <c r="B19" s="20"/>
      <c r="C19" s="21"/>
      <c r="D19" s="22"/>
      <c r="E19" s="23">
        <f t="shared" si="0"/>
        <v>0</v>
      </c>
    </row>
    <row r="20" spans="1:5" ht="20.25" x14ac:dyDescent="0.25">
      <c r="A20" s="19"/>
      <c r="B20" s="20"/>
      <c r="C20" s="21"/>
      <c r="D20" s="22"/>
      <c r="E20" s="23">
        <f t="shared" si="0"/>
        <v>0</v>
      </c>
    </row>
    <row r="21" spans="1:5" ht="20.25" x14ac:dyDescent="0.25">
      <c r="A21" s="19"/>
      <c r="B21" s="20"/>
      <c r="C21" s="21"/>
      <c r="D21" s="22"/>
      <c r="E21" s="23">
        <f t="shared" si="0"/>
        <v>0</v>
      </c>
    </row>
    <row r="22" spans="1:5" ht="20.25" x14ac:dyDescent="0.25">
      <c r="A22" s="19"/>
      <c r="B22" s="20"/>
      <c r="C22" s="21"/>
      <c r="D22" s="22"/>
      <c r="E22" s="23">
        <f t="shared" si="0"/>
        <v>0</v>
      </c>
    </row>
    <row r="23" spans="1:5" ht="20.25" x14ac:dyDescent="0.25">
      <c r="A23" s="19"/>
      <c r="B23" s="20"/>
      <c r="C23" s="21"/>
      <c r="D23" s="22"/>
      <c r="E23" s="23">
        <f t="shared" si="0"/>
        <v>0</v>
      </c>
    </row>
    <row r="24" spans="1:5" ht="20.25" x14ac:dyDescent="0.25">
      <c r="A24" s="19"/>
      <c r="B24" s="20"/>
      <c r="C24" s="21"/>
      <c r="D24" s="22"/>
      <c r="E24" s="23">
        <f t="shared" si="0"/>
        <v>0</v>
      </c>
    </row>
    <row r="25" spans="1:5" ht="20.25" x14ac:dyDescent="0.25">
      <c r="A25" s="19"/>
      <c r="B25" s="20"/>
      <c r="C25" s="21"/>
      <c r="D25" s="22"/>
      <c r="E25" s="23">
        <f t="shared" si="0"/>
        <v>0</v>
      </c>
    </row>
    <row r="26" spans="1:5" ht="20.25" x14ac:dyDescent="0.25">
      <c r="A26" s="19"/>
      <c r="B26" s="20"/>
      <c r="C26" s="21"/>
      <c r="D26" s="22"/>
      <c r="E26" s="23">
        <f t="shared" si="0"/>
        <v>0</v>
      </c>
    </row>
    <row r="27" spans="1:5" ht="20.25" x14ac:dyDescent="0.25">
      <c r="A27" s="19"/>
      <c r="B27" s="20"/>
      <c r="C27" s="21"/>
      <c r="D27" s="22"/>
      <c r="E27" s="23">
        <f>C27*D27</f>
        <v>0</v>
      </c>
    </row>
    <row r="28" spans="1:5" ht="21" thickBot="1" x14ac:dyDescent="0.3">
      <c r="A28" s="19"/>
      <c r="B28" s="20"/>
      <c r="C28" s="21"/>
      <c r="D28" s="22"/>
      <c r="E28" s="23">
        <f>C28*D28</f>
        <v>0</v>
      </c>
    </row>
    <row r="29" spans="1:5" ht="24" customHeight="1" thickTop="1" thickBot="1" x14ac:dyDescent="0.3">
      <c r="A29" s="62" t="s">
        <v>35</v>
      </c>
      <c r="B29" s="62"/>
      <c r="C29" s="62"/>
      <c r="D29" s="62"/>
      <c r="E29" s="13">
        <f>SUBTOTAL(109,Tabla54[Valor Total SUBVENCIÓN])</f>
        <v>0</v>
      </c>
    </row>
    <row r="30" spans="1:5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0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2" t="s">
        <v>36</v>
      </c>
      <c r="B1" s="62"/>
      <c r="C1" s="62"/>
      <c r="D1" s="62"/>
      <c r="E1" s="62"/>
    </row>
    <row r="2" spans="1:5" ht="32.25" customHeight="1" thickTop="1" thickBot="1" x14ac:dyDescent="0.3">
      <c r="A2" s="62"/>
      <c r="B2" s="62"/>
      <c r="C2" s="62"/>
      <c r="D2" s="62"/>
      <c r="E2" s="62"/>
    </row>
    <row r="3" spans="1:5" ht="16.5" thickTop="1" thickBot="1" x14ac:dyDescent="0.3">
      <c r="A3" s="15" t="s">
        <v>1</v>
      </c>
      <c r="B3" s="15" t="s">
        <v>23</v>
      </c>
      <c r="C3" s="15" t="s">
        <v>7</v>
      </c>
      <c r="D3" s="15" t="s">
        <v>5</v>
      </c>
      <c r="E3" s="15" t="s">
        <v>18</v>
      </c>
    </row>
    <row r="4" spans="1:5" ht="21" thickTop="1" x14ac:dyDescent="0.25">
      <c r="A4" s="16"/>
      <c r="B4" s="17"/>
      <c r="C4" s="21"/>
      <c r="D4" s="21"/>
      <c r="E4" s="18">
        <f>C4*D4</f>
        <v>0</v>
      </c>
    </row>
    <row r="5" spans="1:5" ht="20.25" x14ac:dyDescent="0.25">
      <c r="A5" s="19"/>
      <c r="B5" s="20"/>
      <c r="C5" s="21"/>
      <c r="D5" s="22"/>
      <c r="E5" s="23">
        <f t="shared" ref="E5:E26" si="0">C5*D5</f>
        <v>0</v>
      </c>
    </row>
    <row r="6" spans="1:5" ht="20.25" x14ac:dyDescent="0.25">
      <c r="A6" s="19"/>
      <c r="B6" s="20"/>
      <c r="C6" s="21"/>
      <c r="D6" s="22"/>
      <c r="E6" s="23">
        <f t="shared" si="0"/>
        <v>0</v>
      </c>
    </row>
    <row r="7" spans="1:5" ht="20.25" x14ac:dyDescent="0.25">
      <c r="A7" s="19"/>
      <c r="B7" s="20"/>
      <c r="C7" s="21"/>
      <c r="D7" s="22"/>
      <c r="E7" s="23">
        <f t="shared" si="0"/>
        <v>0</v>
      </c>
    </row>
    <row r="8" spans="1:5" ht="20.25" x14ac:dyDescent="0.25">
      <c r="A8" s="19"/>
      <c r="B8" s="20"/>
      <c r="C8" s="21"/>
      <c r="D8" s="22"/>
      <c r="E8" s="23">
        <f t="shared" si="0"/>
        <v>0</v>
      </c>
    </row>
    <row r="9" spans="1:5" ht="20.25" x14ac:dyDescent="0.25">
      <c r="A9" s="19"/>
      <c r="B9" s="20"/>
      <c r="C9" s="21"/>
      <c r="D9" s="22"/>
      <c r="E9" s="23">
        <f t="shared" si="0"/>
        <v>0</v>
      </c>
    </row>
    <row r="10" spans="1:5" ht="20.25" x14ac:dyDescent="0.25">
      <c r="A10" s="19"/>
      <c r="B10" s="20"/>
      <c r="C10" s="21"/>
      <c r="D10" s="22"/>
      <c r="E10" s="23">
        <f t="shared" si="0"/>
        <v>0</v>
      </c>
    </row>
    <row r="11" spans="1:5" ht="20.25" x14ac:dyDescent="0.25">
      <c r="A11" s="19"/>
      <c r="B11" s="20"/>
      <c r="C11" s="21"/>
      <c r="D11" s="22"/>
      <c r="E11" s="23">
        <f t="shared" si="0"/>
        <v>0</v>
      </c>
    </row>
    <row r="12" spans="1:5" ht="20.25" x14ac:dyDescent="0.25">
      <c r="A12" s="19"/>
      <c r="B12" s="20"/>
      <c r="C12" s="21"/>
      <c r="D12" s="22"/>
      <c r="E12" s="23">
        <f t="shared" si="0"/>
        <v>0</v>
      </c>
    </row>
    <row r="13" spans="1:5" ht="20.25" x14ac:dyDescent="0.25">
      <c r="A13" s="19"/>
      <c r="B13" s="20"/>
      <c r="C13" s="21"/>
      <c r="D13" s="22"/>
      <c r="E13" s="23">
        <f t="shared" si="0"/>
        <v>0</v>
      </c>
    </row>
    <row r="14" spans="1:5" ht="20.25" x14ac:dyDescent="0.25">
      <c r="A14" s="19"/>
      <c r="B14" s="20"/>
      <c r="C14" s="21"/>
      <c r="D14" s="22"/>
      <c r="E14" s="23">
        <f t="shared" si="0"/>
        <v>0</v>
      </c>
    </row>
    <row r="15" spans="1:5" ht="20.25" x14ac:dyDescent="0.25">
      <c r="A15" s="19"/>
      <c r="B15" s="20"/>
      <c r="C15" s="21"/>
      <c r="D15" s="22"/>
      <c r="E15" s="23">
        <f t="shared" si="0"/>
        <v>0</v>
      </c>
    </row>
    <row r="16" spans="1:5" ht="20.25" x14ac:dyDescent="0.25">
      <c r="A16" s="19"/>
      <c r="B16" s="20"/>
      <c r="C16" s="21"/>
      <c r="D16" s="22"/>
      <c r="E16" s="23">
        <f t="shared" si="0"/>
        <v>0</v>
      </c>
    </row>
    <row r="17" spans="1:5" ht="20.25" x14ac:dyDescent="0.25">
      <c r="A17" s="19"/>
      <c r="B17" s="20"/>
      <c r="C17" s="21"/>
      <c r="D17" s="22"/>
      <c r="E17" s="23">
        <f>C17*D17</f>
        <v>0</v>
      </c>
    </row>
    <row r="18" spans="1:5" ht="20.25" x14ac:dyDescent="0.25">
      <c r="A18" s="19"/>
      <c r="B18" s="20"/>
      <c r="C18" s="21"/>
      <c r="D18" s="22"/>
      <c r="E18" s="23">
        <f t="shared" si="0"/>
        <v>0</v>
      </c>
    </row>
    <row r="19" spans="1:5" ht="20.25" x14ac:dyDescent="0.25">
      <c r="A19" s="19"/>
      <c r="B19" s="20"/>
      <c r="C19" s="21"/>
      <c r="D19" s="22"/>
      <c r="E19" s="23">
        <f t="shared" si="0"/>
        <v>0</v>
      </c>
    </row>
    <row r="20" spans="1:5" ht="20.25" x14ac:dyDescent="0.25">
      <c r="A20" s="19"/>
      <c r="B20" s="20"/>
      <c r="C20" s="21"/>
      <c r="D20" s="22"/>
      <c r="E20" s="23">
        <f t="shared" si="0"/>
        <v>0</v>
      </c>
    </row>
    <row r="21" spans="1:5" ht="20.25" x14ac:dyDescent="0.25">
      <c r="A21" s="19"/>
      <c r="B21" s="20"/>
      <c r="C21" s="21"/>
      <c r="D21" s="22"/>
      <c r="E21" s="23">
        <f t="shared" si="0"/>
        <v>0</v>
      </c>
    </row>
    <row r="22" spans="1:5" ht="20.25" x14ac:dyDescent="0.25">
      <c r="A22" s="19"/>
      <c r="B22" s="20"/>
      <c r="C22" s="21"/>
      <c r="D22" s="22"/>
      <c r="E22" s="23">
        <f t="shared" si="0"/>
        <v>0</v>
      </c>
    </row>
    <row r="23" spans="1:5" ht="20.25" x14ac:dyDescent="0.25">
      <c r="A23" s="19"/>
      <c r="B23" s="20"/>
      <c r="C23" s="21"/>
      <c r="D23" s="22"/>
      <c r="E23" s="23">
        <f t="shared" si="0"/>
        <v>0</v>
      </c>
    </row>
    <row r="24" spans="1:5" ht="20.25" x14ac:dyDescent="0.25">
      <c r="A24" s="19"/>
      <c r="B24" s="20"/>
      <c r="C24" s="21"/>
      <c r="D24" s="22"/>
      <c r="E24" s="23">
        <f t="shared" si="0"/>
        <v>0</v>
      </c>
    </row>
    <row r="25" spans="1:5" ht="20.25" x14ac:dyDescent="0.25">
      <c r="A25" s="19"/>
      <c r="B25" s="20"/>
      <c r="C25" s="21"/>
      <c r="D25" s="22"/>
      <c r="E25" s="23">
        <f t="shared" si="0"/>
        <v>0</v>
      </c>
    </row>
    <row r="26" spans="1:5" ht="20.25" x14ac:dyDescent="0.25">
      <c r="A26" s="19"/>
      <c r="B26" s="20"/>
      <c r="C26" s="21"/>
      <c r="D26" s="22"/>
      <c r="E26" s="23">
        <f t="shared" si="0"/>
        <v>0</v>
      </c>
    </row>
    <row r="27" spans="1:5" ht="20.25" x14ac:dyDescent="0.25">
      <c r="A27" s="19"/>
      <c r="B27" s="20"/>
      <c r="C27" s="21"/>
      <c r="D27" s="22"/>
      <c r="E27" s="23">
        <f>C27*D27</f>
        <v>0</v>
      </c>
    </row>
    <row r="28" spans="1:5" ht="21" thickBot="1" x14ac:dyDescent="0.3">
      <c r="A28" s="19"/>
      <c r="B28" s="20"/>
      <c r="C28" s="21"/>
      <c r="D28" s="22"/>
      <c r="E28" s="23">
        <f>C28*D28</f>
        <v>0</v>
      </c>
    </row>
    <row r="29" spans="1:5" ht="24" customHeight="1" thickTop="1" thickBot="1" x14ac:dyDescent="0.3">
      <c r="A29" s="62" t="s">
        <v>37</v>
      </c>
      <c r="B29" s="62"/>
      <c r="C29" s="62"/>
      <c r="D29" s="62"/>
      <c r="E29" s="13">
        <f>SUBTOTAL(109,Tabla548[Valor Total SUBVENCIÓN])</f>
        <v>0</v>
      </c>
    </row>
    <row r="30" spans="1:5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30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2" t="s">
        <v>38</v>
      </c>
      <c r="B1" s="62"/>
      <c r="C1" s="62"/>
      <c r="D1" s="62"/>
      <c r="E1" s="62"/>
    </row>
    <row r="2" spans="1:5" ht="32.25" customHeight="1" thickTop="1" thickBot="1" x14ac:dyDescent="0.3">
      <c r="A2" s="62"/>
      <c r="B2" s="62"/>
      <c r="C2" s="62"/>
      <c r="D2" s="62"/>
      <c r="E2" s="62"/>
    </row>
    <row r="3" spans="1:5" ht="16.5" thickTop="1" thickBot="1" x14ac:dyDescent="0.3">
      <c r="A3" s="15" t="s">
        <v>1</v>
      </c>
      <c r="B3" s="15" t="s">
        <v>25</v>
      </c>
      <c r="C3" s="15" t="s">
        <v>7</v>
      </c>
      <c r="D3" s="15" t="s">
        <v>5</v>
      </c>
      <c r="E3" s="15" t="s">
        <v>18</v>
      </c>
    </row>
    <row r="4" spans="1:5" ht="21" thickTop="1" x14ac:dyDescent="0.25">
      <c r="A4" s="16"/>
      <c r="B4" s="17"/>
      <c r="C4" s="21"/>
      <c r="D4" s="21"/>
      <c r="E4" s="18">
        <f>C4*D4</f>
        <v>0</v>
      </c>
    </row>
    <row r="5" spans="1:5" ht="20.25" x14ac:dyDescent="0.25">
      <c r="A5" s="19"/>
      <c r="B5" s="20"/>
      <c r="C5" s="21"/>
      <c r="D5" s="22"/>
      <c r="E5" s="23">
        <f t="shared" ref="E5:E26" si="0">C5*D5</f>
        <v>0</v>
      </c>
    </row>
    <row r="6" spans="1:5" ht="20.25" x14ac:dyDescent="0.25">
      <c r="A6" s="19"/>
      <c r="B6" s="20"/>
      <c r="C6" s="21"/>
      <c r="D6" s="22"/>
      <c r="E6" s="23">
        <f t="shared" si="0"/>
        <v>0</v>
      </c>
    </row>
    <row r="7" spans="1:5" ht="20.25" x14ac:dyDescent="0.25">
      <c r="A7" s="19"/>
      <c r="B7" s="20"/>
      <c r="C7" s="21"/>
      <c r="D7" s="22"/>
      <c r="E7" s="23">
        <f t="shared" si="0"/>
        <v>0</v>
      </c>
    </row>
    <row r="8" spans="1:5" ht="20.25" x14ac:dyDescent="0.25">
      <c r="A8" s="19"/>
      <c r="B8" s="20"/>
      <c r="C8" s="21"/>
      <c r="D8" s="22"/>
      <c r="E8" s="23">
        <f t="shared" si="0"/>
        <v>0</v>
      </c>
    </row>
    <row r="9" spans="1:5" ht="20.25" x14ac:dyDescent="0.25">
      <c r="A9" s="19"/>
      <c r="B9" s="20"/>
      <c r="C9" s="21"/>
      <c r="D9" s="22"/>
      <c r="E9" s="23">
        <f t="shared" si="0"/>
        <v>0</v>
      </c>
    </row>
    <row r="10" spans="1:5" ht="20.25" x14ac:dyDescent="0.25">
      <c r="A10" s="19"/>
      <c r="B10" s="20"/>
      <c r="C10" s="21"/>
      <c r="D10" s="22"/>
      <c r="E10" s="23">
        <f t="shared" si="0"/>
        <v>0</v>
      </c>
    </row>
    <row r="11" spans="1:5" ht="20.25" x14ac:dyDescent="0.25">
      <c r="A11" s="19"/>
      <c r="B11" s="20"/>
      <c r="C11" s="21"/>
      <c r="D11" s="22"/>
      <c r="E11" s="23">
        <f t="shared" si="0"/>
        <v>0</v>
      </c>
    </row>
    <row r="12" spans="1:5" ht="20.25" x14ac:dyDescent="0.25">
      <c r="A12" s="19"/>
      <c r="B12" s="20"/>
      <c r="C12" s="21"/>
      <c r="D12" s="22"/>
      <c r="E12" s="23">
        <f t="shared" si="0"/>
        <v>0</v>
      </c>
    </row>
    <row r="13" spans="1:5" ht="20.25" x14ac:dyDescent="0.25">
      <c r="A13" s="19"/>
      <c r="B13" s="20"/>
      <c r="C13" s="21"/>
      <c r="D13" s="22"/>
      <c r="E13" s="23">
        <f t="shared" si="0"/>
        <v>0</v>
      </c>
    </row>
    <row r="14" spans="1:5" ht="20.25" x14ac:dyDescent="0.25">
      <c r="A14" s="19"/>
      <c r="B14" s="20"/>
      <c r="C14" s="21"/>
      <c r="D14" s="22"/>
      <c r="E14" s="23">
        <f t="shared" si="0"/>
        <v>0</v>
      </c>
    </row>
    <row r="15" spans="1:5" ht="20.25" x14ac:dyDescent="0.25">
      <c r="A15" s="19"/>
      <c r="B15" s="20"/>
      <c r="C15" s="21"/>
      <c r="D15" s="22"/>
      <c r="E15" s="23">
        <f t="shared" si="0"/>
        <v>0</v>
      </c>
    </row>
    <row r="16" spans="1:5" ht="20.25" x14ac:dyDescent="0.25">
      <c r="A16" s="19"/>
      <c r="B16" s="20"/>
      <c r="C16" s="21"/>
      <c r="D16" s="22"/>
      <c r="E16" s="23">
        <f t="shared" si="0"/>
        <v>0</v>
      </c>
    </row>
    <row r="17" spans="1:5" ht="20.25" x14ac:dyDescent="0.25">
      <c r="A17" s="19"/>
      <c r="B17" s="20"/>
      <c r="C17" s="21"/>
      <c r="D17" s="22"/>
      <c r="E17" s="23">
        <f>C17*D17</f>
        <v>0</v>
      </c>
    </row>
    <row r="18" spans="1:5" ht="20.25" x14ac:dyDescent="0.25">
      <c r="A18" s="19"/>
      <c r="B18" s="20"/>
      <c r="C18" s="21"/>
      <c r="D18" s="22"/>
      <c r="E18" s="23">
        <f t="shared" si="0"/>
        <v>0</v>
      </c>
    </row>
    <row r="19" spans="1:5" ht="20.25" x14ac:dyDescent="0.25">
      <c r="A19" s="19"/>
      <c r="B19" s="20"/>
      <c r="C19" s="21"/>
      <c r="D19" s="22"/>
      <c r="E19" s="23">
        <f t="shared" si="0"/>
        <v>0</v>
      </c>
    </row>
    <row r="20" spans="1:5" ht="20.25" x14ac:dyDescent="0.25">
      <c r="A20" s="19"/>
      <c r="B20" s="20"/>
      <c r="C20" s="21"/>
      <c r="D20" s="22"/>
      <c r="E20" s="23">
        <f t="shared" si="0"/>
        <v>0</v>
      </c>
    </row>
    <row r="21" spans="1:5" ht="20.25" x14ac:dyDescent="0.25">
      <c r="A21" s="19"/>
      <c r="B21" s="20"/>
      <c r="C21" s="21"/>
      <c r="D21" s="22"/>
      <c r="E21" s="23">
        <f t="shared" si="0"/>
        <v>0</v>
      </c>
    </row>
    <row r="22" spans="1:5" ht="20.25" x14ac:dyDescent="0.25">
      <c r="A22" s="19"/>
      <c r="B22" s="20"/>
      <c r="C22" s="21"/>
      <c r="D22" s="22"/>
      <c r="E22" s="23">
        <f t="shared" si="0"/>
        <v>0</v>
      </c>
    </row>
    <row r="23" spans="1:5" ht="20.25" x14ac:dyDescent="0.25">
      <c r="A23" s="19"/>
      <c r="B23" s="20"/>
      <c r="C23" s="21"/>
      <c r="D23" s="22"/>
      <c r="E23" s="23">
        <f t="shared" si="0"/>
        <v>0</v>
      </c>
    </row>
    <row r="24" spans="1:5" ht="20.25" x14ac:dyDescent="0.25">
      <c r="A24" s="19"/>
      <c r="B24" s="20"/>
      <c r="C24" s="21"/>
      <c r="D24" s="22"/>
      <c r="E24" s="23">
        <f t="shared" si="0"/>
        <v>0</v>
      </c>
    </row>
    <row r="25" spans="1:5" ht="20.25" x14ac:dyDescent="0.25">
      <c r="A25" s="19"/>
      <c r="B25" s="20"/>
      <c r="C25" s="21"/>
      <c r="D25" s="22"/>
      <c r="E25" s="23">
        <f t="shared" si="0"/>
        <v>0</v>
      </c>
    </row>
    <row r="26" spans="1:5" ht="20.25" x14ac:dyDescent="0.25">
      <c r="A26" s="19"/>
      <c r="B26" s="20"/>
      <c r="C26" s="21"/>
      <c r="D26" s="22"/>
      <c r="E26" s="23">
        <f t="shared" si="0"/>
        <v>0</v>
      </c>
    </row>
    <row r="27" spans="1:5" ht="20.25" x14ac:dyDescent="0.25">
      <c r="A27" s="19"/>
      <c r="B27" s="20"/>
      <c r="C27" s="21"/>
      <c r="D27" s="22"/>
      <c r="E27" s="23">
        <f>C27*D27</f>
        <v>0</v>
      </c>
    </row>
    <row r="28" spans="1:5" ht="21" thickBot="1" x14ac:dyDescent="0.3">
      <c r="A28" s="19"/>
      <c r="B28" s="20"/>
      <c r="C28" s="21"/>
      <c r="D28" s="22"/>
      <c r="E28" s="23">
        <f>C28*D28</f>
        <v>0</v>
      </c>
    </row>
    <row r="29" spans="1:5" ht="24" customHeight="1" thickTop="1" thickBot="1" x14ac:dyDescent="0.3">
      <c r="A29" s="62" t="s">
        <v>39</v>
      </c>
      <c r="B29" s="62"/>
      <c r="C29" s="62"/>
      <c r="D29" s="62"/>
      <c r="E29" s="13">
        <f>SUM(Tabla5481012[Valor Total SUBVENCIÓN])</f>
        <v>0</v>
      </c>
    </row>
    <row r="30" spans="1:5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Gasto NO permitido" error="La CATEGORÍA elegida NO permite gastos en este ítem.">
          <x14:formula1>
            <xm:f>'RESUMEN Y DATOS DEL PROYECTO'!$B$2&lt;&gt;"Escuela de Deporte"</xm:f>
          </x14:formula1>
          <xm:sqref>A4:D28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2" t="s">
        <v>41</v>
      </c>
      <c r="B1" s="62"/>
      <c r="C1" s="62"/>
      <c r="D1" s="62"/>
      <c r="E1" s="62"/>
    </row>
    <row r="2" spans="1:5" ht="32.25" customHeight="1" thickTop="1" thickBot="1" x14ac:dyDescent="0.3">
      <c r="A2" s="62"/>
      <c r="B2" s="62"/>
      <c r="C2" s="62"/>
      <c r="D2" s="62"/>
      <c r="E2" s="62"/>
    </row>
    <row r="3" spans="1:5" ht="16.5" thickTop="1" thickBot="1" x14ac:dyDescent="0.3">
      <c r="A3" s="15" t="s">
        <v>1</v>
      </c>
      <c r="B3" s="15" t="s">
        <v>25</v>
      </c>
      <c r="C3" s="15" t="s">
        <v>7</v>
      </c>
      <c r="D3" s="15" t="s">
        <v>5</v>
      </c>
      <c r="E3" s="15" t="s">
        <v>18</v>
      </c>
    </row>
    <row r="4" spans="1:5" ht="21" thickTop="1" x14ac:dyDescent="0.25">
      <c r="A4" s="16"/>
      <c r="B4" s="17"/>
      <c r="C4" s="21"/>
      <c r="D4" s="21"/>
      <c r="E4" s="18">
        <f>C4*D4</f>
        <v>0</v>
      </c>
    </row>
    <row r="5" spans="1:5" ht="20.25" x14ac:dyDescent="0.25">
      <c r="A5" s="19"/>
      <c r="B5" s="20"/>
      <c r="C5" s="21"/>
      <c r="D5" s="22"/>
      <c r="E5" s="23">
        <f t="shared" ref="E5:E26" si="0">C5*D5</f>
        <v>0</v>
      </c>
    </row>
    <row r="6" spans="1:5" ht="20.25" x14ac:dyDescent="0.25">
      <c r="A6" s="19"/>
      <c r="B6" s="20"/>
      <c r="C6" s="21"/>
      <c r="D6" s="22"/>
      <c r="E6" s="23">
        <f t="shared" si="0"/>
        <v>0</v>
      </c>
    </row>
    <row r="7" spans="1:5" ht="20.25" x14ac:dyDescent="0.25">
      <c r="A7" s="19"/>
      <c r="B7" s="20"/>
      <c r="C7" s="21"/>
      <c r="D7" s="22"/>
      <c r="E7" s="23">
        <f t="shared" si="0"/>
        <v>0</v>
      </c>
    </row>
    <row r="8" spans="1:5" ht="20.25" x14ac:dyDescent="0.25">
      <c r="A8" s="19"/>
      <c r="B8" s="20"/>
      <c r="C8" s="21"/>
      <c r="D8" s="22"/>
      <c r="E8" s="23">
        <f t="shared" si="0"/>
        <v>0</v>
      </c>
    </row>
    <row r="9" spans="1:5" ht="20.25" x14ac:dyDescent="0.25">
      <c r="A9" s="19"/>
      <c r="B9" s="20"/>
      <c r="C9" s="21"/>
      <c r="D9" s="22"/>
      <c r="E9" s="23">
        <f t="shared" si="0"/>
        <v>0</v>
      </c>
    </row>
    <row r="10" spans="1:5" ht="20.25" x14ac:dyDescent="0.25">
      <c r="A10" s="19"/>
      <c r="B10" s="20"/>
      <c r="C10" s="21"/>
      <c r="D10" s="22"/>
      <c r="E10" s="23">
        <f t="shared" si="0"/>
        <v>0</v>
      </c>
    </row>
    <row r="11" spans="1:5" ht="20.25" x14ac:dyDescent="0.25">
      <c r="A11" s="19"/>
      <c r="B11" s="20"/>
      <c r="C11" s="21"/>
      <c r="D11" s="22"/>
      <c r="E11" s="23">
        <f t="shared" si="0"/>
        <v>0</v>
      </c>
    </row>
    <row r="12" spans="1:5" ht="20.25" x14ac:dyDescent="0.25">
      <c r="A12" s="19"/>
      <c r="B12" s="20"/>
      <c r="C12" s="21"/>
      <c r="D12" s="22"/>
      <c r="E12" s="23">
        <f t="shared" si="0"/>
        <v>0</v>
      </c>
    </row>
    <row r="13" spans="1:5" ht="20.25" x14ac:dyDescent="0.25">
      <c r="A13" s="19"/>
      <c r="B13" s="20"/>
      <c r="C13" s="21"/>
      <c r="D13" s="22"/>
      <c r="E13" s="23">
        <f t="shared" si="0"/>
        <v>0</v>
      </c>
    </row>
    <row r="14" spans="1:5" ht="20.25" x14ac:dyDescent="0.25">
      <c r="A14" s="19"/>
      <c r="B14" s="20"/>
      <c r="C14" s="21"/>
      <c r="D14" s="22"/>
      <c r="E14" s="23">
        <f t="shared" si="0"/>
        <v>0</v>
      </c>
    </row>
    <row r="15" spans="1:5" ht="20.25" x14ac:dyDescent="0.25">
      <c r="A15" s="19"/>
      <c r="B15" s="20"/>
      <c r="C15" s="21"/>
      <c r="D15" s="22"/>
      <c r="E15" s="23">
        <f t="shared" si="0"/>
        <v>0</v>
      </c>
    </row>
    <row r="16" spans="1:5" ht="20.25" x14ac:dyDescent="0.25">
      <c r="A16" s="19"/>
      <c r="B16" s="20"/>
      <c r="C16" s="21"/>
      <c r="D16" s="22"/>
      <c r="E16" s="23">
        <f t="shared" si="0"/>
        <v>0</v>
      </c>
    </row>
    <row r="17" spans="1:5" ht="20.25" x14ac:dyDescent="0.25">
      <c r="A17" s="19"/>
      <c r="B17" s="20"/>
      <c r="C17" s="21"/>
      <c r="D17" s="22"/>
      <c r="E17" s="23">
        <f>C17*D17</f>
        <v>0</v>
      </c>
    </row>
    <row r="18" spans="1:5" ht="20.25" x14ac:dyDescent="0.25">
      <c r="A18" s="19"/>
      <c r="B18" s="20"/>
      <c r="C18" s="21"/>
      <c r="D18" s="22"/>
      <c r="E18" s="23">
        <f t="shared" si="0"/>
        <v>0</v>
      </c>
    </row>
    <row r="19" spans="1:5" ht="20.25" x14ac:dyDescent="0.25">
      <c r="A19" s="19"/>
      <c r="B19" s="20"/>
      <c r="C19" s="21"/>
      <c r="D19" s="22"/>
      <c r="E19" s="23">
        <f t="shared" si="0"/>
        <v>0</v>
      </c>
    </row>
    <row r="20" spans="1:5" ht="20.25" x14ac:dyDescent="0.25">
      <c r="A20" s="19"/>
      <c r="B20" s="20"/>
      <c r="C20" s="21"/>
      <c r="D20" s="22"/>
      <c r="E20" s="23">
        <f t="shared" si="0"/>
        <v>0</v>
      </c>
    </row>
    <row r="21" spans="1:5" ht="20.25" x14ac:dyDescent="0.25">
      <c r="A21" s="19"/>
      <c r="B21" s="20"/>
      <c r="C21" s="21"/>
      <c r="D21" s="22"/>
      <c r="E21" s="23">
        <f t="shared" si="0"/>
        <v>0</v>
      </c>
    </row>
    <row r="22" spans="1:5" ht="20.25" x14ac:dyDescent="0.25">
      <c r="A22" s="19"/>
      <c r="B22" s="20"/>
      <c r="C22" s="21"/>
      <c r="D22" s="22"/>
      <c r="E22" s="23">
        <f t="shared" si="0"/>
        <v>0</v>
      </c>
    </row>
    <row r="23" spans="1:5" ht="20.25" x14ac:dyDescent="0.25">
      <c r="A23" s="19"/>
      <c r="B23" s="20"/>
      <c r="C23" s="21"/>
      <c r="D23" s="22"/>
      <c r="E23" s="23">
        <f t="shared" si="0"/>
        <v>0</v>
      </c>
    </row>
    <row r="24" spans="1:5" ht="20.25" x14ac:dyDescent="0.25">
      <c r="A24" s="19"/>
      <c r="B24" s="20"/>
      <c r="C24" s="21"/>
      <c r="D24" s="22"/>
      <c r="E24" s="23">
        <f t="shared" si="0"/>
        <v>0</v>
      </c>
    </row>
    <row r="25" spans="1:5" ht="20.25" x14ac:dyDescent="0.25">
      <c r="A25" s="19"/>
      <c r="B25" s="20"/>
      <c r="C25" s="21"/>
      <c r="D25" s="22"/>
      <c r="E25" s="23">
        <f t="shared" si="0"/>
        <v>0</v>
      </c>
    </row>
    <row r="26" spans="1:5" ht="20.25" x14ac:dyDescent="0.25">
      <c r="A26" s="19"/>
      <c r="B26" s="20"/>
      <c r="C26" s="21"/>
      <c r="D26" s="22"/>
      <c r="E26" s="23">
        <f t="shared" si="0"/>
        <v>0</v>
      </c>
    </row>
    <row r="27" spans="1:5" ht="20.25" x14ac:dyDescent="0.25">
      <c r="A27" s="19"/>
      <c r="B27" s="20"/>
      <c r="C27" s="21"/>
      <c r="D27" s="22"/>
      <c r="E27" s="23">
        <f>C27*D27</f>
        <v>0</v>
      </c>
    </row>
    <row r="28" spans="1:5" ht="21" thickBot="1" x14ac:dyDescent="0.3">
      <c r="A28" s="19"/>
      <c r="B28" s="20"/>
      <c r="C28" s="21"/>
      <c r="D28" s="22"/>
      <c r="E28" s="23">
        <f>C28*D28</f>
        <v>0</v>
      </c>
    </row>
    <row r="29" spans="1:5" ht="24" customHeight="1" thickTop="1" thickBot="1" x14ac:dyDescent="0.3">
      <c r="A29" s="62" t="s">
        <v>40</v>
      </c>
      <c r="B29" s="62"/>
      <c r="C29" s="62"/>
      <c r="D29" s="62"/>
      <c r="E29" s="13">
        <f>SUM(Tabla548101222[Valor Total SUBVENCIÓN])</f>
        <v>0</v>
      </c>
    </row>
    <row r="30" spans="1:5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Gasto NO permitido" error="La CATEGORÍA elegida NO permite gastos en este ítem.">
          <x14:formula1>
            <xm:f>'RESUMEN Y DATOS DEL PROYECTO'!$B$2&lt;&gt;"Escuela de Deporte"</xm:f>
          </x14:formula1>
          <xm:sqref>A4:D28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40"/>
  <sheetViews>
    <sheetView zoomScale="65" zoomScaleNormal="65" workbookViewId="0">
      <selection activeCell="C4" sqref="C4:D4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2" t="s">
        <v>44</v>
      </c>
      <c r="B1" s="62"/>
      <c r="C1" s="62"/>
      <c r="D1" s="62"/>
      <c r="E1" s="62"/>
    </row>
    <row r="2" spans="1:5" ht="32.25" customHeight="1" thickTop="1" thickBot="1" x14ac:dyDescent="0.3">
      <c r="A2" s="62"/>
      <c r="B2" s="62"/>
      <c r="C2" s="62"/>
      <c r="D2" s="62"/>
      <c r="E2" s="62"/>
    </row>
    <row r="3" spans="1:5" ht="31.5" thickTop="1" thickBot="1" x14ac:dyDescent="0.3">
      <c r="A3" s="15" t="s">
        <v>1</v>
      </c>
      <c r="B3" s="15" t="s">
        <v>24</v>
      </c>
      <c r="C3" s="15" t="s">
        <v>7</v>
      </c>
      <c r="D3" s="15" t="s">
        <v>5</v>
      </c>
      <c r="E3" s="15" t="s">
        <v>18</v>
      </c>
    </row>
    <row r="4" spans="1:5" ht="21" thickTop="1" x14ac:dyDescent="0.25">
      <c r="A4" s="16"/>
      <c r="B4" s="17"/>
      <c r="C4" s="21"/>
      <c r="D4" s="21"/>
      <c r="E4" s="18">
        <f>C4*D4</f>
        <v>0</v>
      </c>
    </row>
    <row r="5" spans="1:5" ht="20.25" x14ac:dyDescent="0.25">
      <c r="A5" s="19"/>
      <c r="B5" s="20"/>
      <c r="C5" s="21"/>
      <c r="D5" s="22"/>
      <c r="E5" s="23">
        <f t="shared" ref="E5:E26" si="0">C5*D5</f>
        <v>0</v>
      </c>
    </row>
    <row r="6" spans="1:5" ht="20.25" x14ac:dyDescent="0.25">
      <c r="A6" s="19"/>
      <c r="B6" s="20"/>
      <c r="C6" s="21"/>
      <c r="D6" s="22"/>
      <c r="E6" s="23">
        <f>C6*D6</f>
        <v>0</v>
      </c>
    </row>
    <row r="7" spans="1:5" ht="20.25" x14ac:dyDescent="0.25">
      <c r="A7" s="19"/>
      <c r="B7" s="20"/>
      <c r="C7" s="21"/>
      <c r="D7" s="22"/>
      <c r="E7" s="23">
        <f t="shared" si="0"/>
        <v>0</v>
      </c>
    </row>
    <row r="8" spans="1:5" ht="20.25" x14ac:dyDescent="0.25">
      <c r="A8" s="19"/>
      <c r="B8" s="20"/>
      <c r="C8" s="21"/>
      <c r="D8" s="22"/>
      <c r="E8" s="23">
        <f t="shared" ref="E8:E11" si="1">C8*D8</f>
        <v>0</v>
      </c>
    </row>
    <row r="9" spans="1:5" ht="20.25" x14ac:dyDescent="0.25">
      <c r="A9" s="19"/>
      <c r="B9" s="20"/>
      <c r="C9" s="21"/>
      <c r="D9" s="22"/>
      <c r="E9" s="23">
        <f t="shared" si="1"/>
        <v>0</v>
      </c>
    </row>
    <row r="10" spans="1:5" ht="20.25" x14ac:dyDescent="0.25">
      <c r="A10" s="19"/>
      <c r="B10" s="20"/>
      <c r="C10" s="21"/>
      <c r="D10" s="22"/>
      <c r="E10" s="23">
        <f t="shared" si="1"/>
        <v>0</v>
      </c>
    </row>
    <row r="11" spans="1:5" ht="20.25" x14ac:dyDescent="0.25">
      <c r="A11" s="19"/>
      <c r="B11" s="20"/>
      <c r="C11" s="21"/>
      <c r="D11" s="22"/>
      <c r="E11" s="23">
        <f t="shared" si="1"/>
        <v>0</v>
      </c>
    </row>
    <row r="12" spans="1:5" ht="20.25" x14ac:dyDescent="0.25">
      <c r="A12" s="19"/>
      <c r="B12" s="20"/>
      <c r="C12" s="21"/>
      <c r="D12" s="22"/>
      <c r="E12" s="23">
        <f t="shared" si="0"/>
        <v>0</v>
      </c>
    </row>
    <row r="13" spans="1:5" ht="20.25" x14ac:dyDescent="0.25">
      <c r="A13" s="19"/>
      <c r="B13" s="20"/>
      <c r="C13" s="21"/>
      <c r="D13" s="22"/>
      <c r="E13" s="23">
        <f>C13*D13</f>
        <v>0</v>
      </c>
    </row>
    <row r="14" spans="1:5" ht="20.25" x14ac:dyDescent="0.25">
      <c r="A14" s="19"/>
      <c r="B14" s="20"/>
      <c r="C14" s="21"/>
      <c r="D14" s="22"/>
      <c r="E14" s="23">
        <f t="shared" si="0"/>
        <v>0</v>
      </c>
    </row>
    <row r="15" spans="1:5" ht="20.25" x14ac:dyDescent="0.25">
      <c r="A15" s="19"/>
      <c r="B15" s="20"/>
      <c r="C15" s="21"/>
      <c r="D15" s="22"/>
      <c r="E15" s="23">
        <f t="shared" si="0"/>
        <v>0</v>
      </c>
    </row>
    <row r="16" spans="1:5" ht="20.25" x14ac:dyDescent="0.25">
      <c r="A16" s="19"/>
      <c r="B16" s="20"/>
      <c r="C16" s="21"/>
      <c r="D16" s="22"/>
      <c r="E16" s="23">
        <f t="shared" si="0"/>
        <v>0</v>
      </c>
    </row>
    <row r="17" spans="1:5" ht="20.25" x14ac:dyDescent="0.25">
      <c r="A17" s="19"/>
      <c r="B17" s="20"/>
      <c r="C17" s="21"/>
      <c r="D17" s="22"/>
      <c r="E17" s="23">
        <f>C17*D17</f>
        <v>0</v>
      </c>
    </row>
    <row r="18" spans="1:5" ht="20.25" x14ac:dyDescent="0.25">
      <c r="A18" s="19"/>
      <c r="B18" s="20"/>
      <c r="C18" s="21"/>
      <c r="D18" s="22"/>
      <c r="E18" s="23">
        <f t="shared" si="0"/>
        <v>0</v>
      </c>
    </row>
    <row r="19" spans="1:5" ht="20.25" x14ac:dyDescent="0.25">
      <c r="A19" s="19"/>
      <c r="B19" s="20"/>
      <c r="C19" s="21"/>
      <c r="D19" s="22"/>
      <c r="E19" s="23">
        <f t="shared" si="0"/>
        <v>0</v>
      </c>
    </row>
    <row r="20" spans="1:5" ht="20.25" x14ac:dyDescent="0.25">
      <c r="A20" s="19"/>
      <c r="B20" s="20"/>
      <c r="C20" s="21"/>
      <c r="D20" s="22"/>
      <c r="E20" s="23">
        <f t="shared" si="0"/>
        <v>0</v>
      </c>
    </row>
    <row r="21" spans="1:5" ht="20.25" x14ac:dyDescent="0.25">
      <c r="A21" s="19"/>
      <c r="B21" s="20"/>
      <c r="C21" s="21"/>
      <c r="D21" s="22"/>
      <c r="E21" s="23">
        <f t="shared" si="0"/>
        <v>0</v>
      </c>
    </row>
    <row r="22" spans="1:5" ht="20.25" x14ac:dyDescent="0.25">
      <c r="A22" s="19"/>
      <c r="B22" s="20"/>
      <c r="C22" s="21"/>
      <c r="D22" s="22"/>
      <c r="E22" s="23">
        <f t="shared" si="0"/>
        <v>0</v>
      </c>
    </row>
    <row r="23" spans="1:5" ht="20.25" x14ac:dyDescent="0.25">
      <c r="A23" s="19"/>
      <c r="B23" s="20"/>
      <c r="C23" s="21"/>
      <c r="D23" s="22"/>
      <c r="E23" s="23">
        <f t="shared" si="0"/>
        <v>0</v>
      </c>
    </row>
    <row r="24" spans="1:5" ht="20.25" x14ac:dyDescent="0.25">
      <c r="A24" s="19"/>
      <c r="B24" s="20"/>
      <c r="C24" s="21"/>
      <c r="D24" s="22"/>
      <c r="E24" s="23">
        <f t="shared" si="0"/>
        <v>0</v>
      </c>
    </row>
    <row r="25" spans="1:5" ht="20.25" x14ac:dyDescent="0.25">
      <c r="A25" s="19"/>
      <c r="B25" s="20"/>
      <c r="C25" s="21"/>
      <c r="D25" s="22"/>
      <c r="E25" s="23">
        <f t="shared" si="0"/>
        <v>0</v>
      </c>
    </row>
    <row r="26" spans="1:5" ht="20.25" x14ac:dyDescent="0.25">
      <c r="A26" s="19"/>
      <c r="B26" s="20"/>
      <c r="C26" s="21"/>
      <c r="D26" s="22"/>
      <c r="E26" s="23">
        <f t="shared" si="0"/>
        <v>0</v>
      </c>
    </row>
    <row r="27" spans="1:5" ht="20.25" x14ac:dyDescent="0.25">
      <c r="A27" s="19"/>
      <c r="B27" s="20"/>
      <c r="C27" s="21"/>
      <c r="D27" s="22"/>
      <c r="E27" s="23">
        <f>C27*D27</f>
        <v>0</v>
      </c>
    </row>
    <row r="28" spans="1:5" ht="21" thickBot="1" x14ac:dyDescent="0.3">
      <c r="A28" s="19"/>
      <c r="B28" s="20"/>
      <c r="C28" s="21"/>
      <c r="D28" s="22"/>
      <c r="E28" s="23">
        <f>C28*D28</f>
        <v>0</v>
      </c>
    </row>
    <row r="29" spans="1:5" ht="24" customHeight="1" thickTop="1" thickBot="1" x14ac:dyDescent="0.3">
      <c r="A29" s="62" t="s">
        <v>45</v>
      </c>
      <c r="B29" s="62"/>
      <c r="C29" s="62"/>
      <c r="D29" s="62"/>
      <c r="E29" s="13">
        <f>SUBTOTAL(109,Tabla548101214[Valor Total SUBVENCIÓN])</f>
        <v>0</v>
      </c>
    </row>
    <row r="30" spans="1:5" ht="15.75" hidden="1" thickTop="1" x14ac:dyDescent="0.25"/>
    <row r="31" spans="1:5" ht="15.75" hidden="1" thickTop="1" x14ac:dyDescent="0.25"/>
    <row r="32" spans="1:5" ht="15.75" hidden="1" thickTop="1" x14ac:dyDescent="0.25"/>
    <row r="33" ht="15.75" hidden="1" thickTop="1" x14ac:dyDescent="0.25"/>
    <row r="34" ht="15.75" hidden="1" thickTop="1" x14ac:dyDescent="0.25"/>
    <row r="35" ht="15.75" hidden="1" thickTop="1" x14ac:dyDescent="0.25"/>
    <row r="36" ht="15.75" hidden="1" thickTop="1" x14ac:dyDescent="0.25"/>
    <row r="37" ht="15.75" hidden="1" thickTop="1" x14ac:dyDescent="0.25"/>
    <row r="38" ht="15.75" hidden="1" thickTop="1" x14ac:dyDescent="0.25"/>
    <row r="39" ht="15.75" hidden="1" thickTop="1" x14ac:dyDescent="0.25"/>
    <row r="40" ht="15.75" hidden="1" thickTop="1" x14ac:dyDescent="0.25"/>
  </sheetData>
  <mergeCells count="2">
    <mergeCell ref="A1:E2"/>
    <mergeCell ref="A29:D29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35"/>
  <sheetViews>
    <sheetView zoomScale="65" zoomScaleNormal="65" workbookViewId="0">
      <selection activeCell="C4" sqref="C4:D4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2" t="s">
        <v>42</v>
      </c>
      <c r="B1" s="62"/>
      <c r="C1" s="62"/>
      <c r="D1" s="62"/>
      <c r="E1" s="62"/>
    </row>
    <row r="2" spans="1:5" ht="32.25" customHeight="1" thickTop="1" thickBot="1" x14ac:dyDescent="0.3">
      <c r="A2" s="62"/>
      <c r="B2" s="62"/>
      <c r="C2" s="62"/>
      <c r="D2" s="62"/>
      <c r="E2" s="62"/>
    </row>
    <row r="3" spans="1:5" ht="31.5" thickTop="1" thickBot="1" x14ac:dyDescent="0.3">
      <c r="A3" s="15" t="s">
        <v>1</v>
      </c>
      <c r="B3" s="15" t="s">
        <v>24</v>
      </c>
      <c r="C3" s="15" t="s">
        <v>7</v>
      </c>
      <c r="D3" s="15" t="s">
        <v>5</v>
      </c>
      <c r="E3" s="15" t="s">
        <v>18</v>
      </c>
    </row>
    <row r="4" spans="1:5" ht="21" thickTop="1" x14ac:dyDescent="0.25">
      <c r="A4" s="16"/>
      <c r="B4" s="17"/>
      <c r="C4" s="21"/>
      <c r="D4" s="21"/>
      <c r="E4" s="18">
        <f>C4*D4</f>
        <v>0</v>
      </c>
    </row>
    <row r="5" spans="1:5" ht="20.25" x14ac:dyDescent="0.25">
      <c r="A5" s="19"/>
      <c r="B5" s="20"/>
      <c r="C5" s="21"/>
      <c r="D5" s="22"/>
      <c r="E5" s="23">
        <f t="shared" ref="E5:E31" si="0">C5*D5</f>
        <v>0</v>
      </c>
    </row>
    <row r="6" spans="1:5" ht="20.25" x14ac:dyDescent="0.25">
      <c r="A6" s="32"/>
      <c r="B6" s="33"/>
      <c r="C6" s="34"/>
      <c r="D6" s="35"/>
      <c r="E6" s="36">
        <f t="shared" ref="E6:E10" si="1">C6*D6</f>
        <v>0</v>
      </c>
    </row>
    <row r="7" spans="1:5" ht="20.25" x14ac:dyDescent="0.25">
      <c r="A7" s="32"/>
      <c r="B7" s="33"/>
      <c r="C7" s="34"/>
      <c r="D7" s="35"/>
      <c r="E7" s="36">
        <f t="shared" si="1"/>
        <v>0</v>
      </c>
    </row>
    <row r="8" spans="1:5" ht="20.25" x14ac:dyDescent="0.25">
      <c r="A8" s="32"/>
      <c r="B8" s="33"/>
      <c r="C8" s="34"/>
      <c r="D8" s="35"/>
      <c r="E8" s="36">
        <f t="shared" si="1"/>
        <v>0</v>
      </c>
    </row>
    <row r="9" spans="1:5" ht="20.25" x14ac:dyDescent="0.25">
      <c r="A9" s="32"/>
      <c r="B9" s="33"/>
      <c r="C9" s="34"/>
      <c r="D9" s="35"/>
      <c r="E9" s="36">
        <f t="shared" si="1"/>
        <v>0</v>
      </c>
    </row>
    <row r="10" spans="1:5" ht="20.25" x14ac:dyDescent="0.25">
      <c r="A10" s="32"/>
      <c r="B10" s="33"/>
      <c r="C10" s="34"/>
      <c r="D10" s="35"/>
      <c r="E10" s="36">
        <f t="shared" si="1"/>
        <v>0</v>
      </c>
    </row>
    <row r="11" spans="1:5" ht="20.25" x14ac:dyDescent="0.25">
      <c r="A11" s="19"/>
      <c r="B11" s="20"/>
      <c r="C11" s="21"/>
      <c r="D11" s="22"/>
      <c r="E11" s="23">
        <f t="shared" si="0"/>
        <v>0</v>
      </c>
    </row>
    <row r="12" spans="1:5" ht="20.25" x14ac:dyDescent="0.25">
      <c r="A12" s="19"/>
      <c r="B12" s="20"/>
      <c r="C12" s="21"/>
      <c r="D12" s="22"/>
      <c r="E12" s="23">
        <f t="shared" si="0"/>
        <v>0</v>
      </c>
    </row>
    <row r="13" spans="1:5" ht="20.25" x14ac:dyDescent="0.25">
      <c r="A13" s="19"/>
      <c r="B13" s="20"/>
      <c r="C13" s="21"/>
      <c r="D13" s="22"/>
      <c r="E13" s="23">
        <f t="shared" si="0"/>
        <v>0</v>
      </c>
    </row>
    <row r="14" spans="1:5" ht="20.25" x14ac:dyDescent="0.25">
      <c r="A14" s="19"/>
      <c r="B14" s="20"/>
      <c r="C14" s="21"/>
      <c r="D14" s="22"/>
      <c r="E14" s="23">
        <f t="shared" si="0"/>
        <v>0</v>
      </c>
    </row>
    <row r="15" spans="1:5" ht="20.25" x14ac:dyDescent="0.25">
      <c r="A15" s="19"/>
      <c r="B15" s="20"/>
      <c r="C15" s="21"/>
      <c r="D15" s="22"/>
      <c r="E15" s="23">
        <f t="shared" si="0"/>
        <v>0</v>
      </c>
    </row>
    <row r="16" spans="1:5" ht="20.25" x14ac:dyDescent="0.25">
      <c r="A16" s="19"/>
      <c r="B16" s="20"/>
      <c r="C16" s="21"/>
      <c r="D16" s="22"/>
      <c r="E16" s="23">
        <f t="shared" si="0"/>
        <v>0</v>
      </c>
    </row>
    <row r="17" spans="1:5" ht="20.25" x14ac:dyDescent="0.25">
      <c r="A17" s="19"/>
      <c r="B17" s="20"/>
      <c r="C17" s="21"/>
      <c r="D17" s="22"/>
      <c r="E17" s="23">
        <f t="shared" si="0"/>
        <v>0</v>
      </c>
    </row>
    <row r="18" spans="1:5" ht="20.25" x14ac:dyDescent="0.25">
      <c r="A18" s="19"/>
      <c r="B18" s="20"/>
      <c r="C18" s="21"/>
      <c r="D18" s="22"/>
      <c r="E18" s="23">
        <f t="shared" si="0"/>
        <v>0</v>
      </c>
    </row>
    <row r="19" spans="1:5" ht="20.25" x14ac:dyDescent="0.25">
      <c r="A19" s="19"/>
      <c r="B19" s="20"/>
      <c r="C19" s="21"/>
      <c r="D19" s="22"/>
      <c r="E19" s="23">
        <f t="shared" si="0"/>
        <v>0</v>
      </c>
    </row>
    <row r="20" spans="1:5" ht="20.25" x14ac:dyDescent="0.25">
      <c r="A20" s="19"/>
      <c r="B20" s="20"/>
      <c r="C20" s="21"/>
      <c r="D20" s="22"/>
      <c r="E20" s="23">
        <f t="shared" si="0"/>
        <v>0</v>
      </c>
    </row>
    <row r="21" spans="1:5" ht="20.25" x14ac:dyDescent="0.25">
      <c r="A21" s="19"/>
      <c r="B21" s="20"/>
      <c r="C21" s="21"/>
      <c r="D21" s="22"/>
      <c r="E21" s="23">
        <f t="shared" si="0"/>
        <v>0</v>
      </c>
    </row>
    <row r="22" spans="1:5" ht="20.25" x14ac:dyDescent="0.25">
      <c r="A22" s="19"/>
      <c r="B22" s="20"/>
      <c r="C22" s="21"/>
      <c r="D22" s="22"/>
      <c r="E22" s="23">
        <f>C22*D22</f>
        <v>0</v>
      </c>
    </row>
    <row r="23" spans="1:5" ht="20.25" x14ac:dyDescent="0.25">
      <c r="A23" s="19"/>
      <c r="B23" s="20"/>
      <c r="C23" s="21"/>
      <c r="D23" s="22"/>
      <c r="E23" s="23">
        <f t="shared" si="0"/>
        <v>0</v>
      </c>
    </row>
    <row r="24" spans="1:5" ht="20.25" x14ac:dyDescent="0.25">
      <c r="A24" s="19"/>
      <c r="B24" s="20"/>
      <c r="C24" s="21"/>
      <c r="D24" s="22"/>
      <c r="E24" s="23">
        <f t="shared" si="0"/>
        <v>0</v>
      </c>
    </row>
    <row r="25" spans="1:5" ht="20.25" x14ac:dyDescent="0.25">
      <c r="A25" s="19"/>
      <c r="B25" s="20"/>
      <c r="C25" s="21"/>
      <c r="D25" s="22"/>
      <c r="E25" s="23">
        <f t="shared" si="0"/>
        <v>0</v>
      </c>
    </row>
    <row r="26" spans="1:5" ht="20.25" x14ac:dyDescent="0.25">
      <c r="A26" s="19"/>
      <c r="B26" s="20"/>
      <c r="C26" s="21"/>
      <c r="D26" s="22"/>
      <c r="E26" s="23">
        <f t="shared" si="0"/>
        <v>0</v>
      </c>
    </row>
    <row r="27" spans="1:5" ht="20.25" x14ac:dyDescent="0.25">
      <c r="A27" s="19"/>
      <c r="B27" s="20"/>
      <c r="C27" s="21"/>
      <c r="D27" s="22"/>
      <c r="E27" s="23">
        <f t="shared" si="0"/>
        <v>0</v>
      </c>
    </row>
    <row r="28" spans="1:5" ht="20.25" x14ac:dyDescent="0.25">
      <c r="A28" s="19"/>
      <c r="B28" s="20"/>
      <c r="C28" s="21"/>
      <c r="D28" s="22"/>
      <c r="E28" s="23">
        <f t="shared" si="0"/>
        <v>0</v>
      </c>
    </row>
    <row r="29" spans="1:5" ht="20.25" x14ac:dyDescent="0.25">
      <c r="A29" s="19"/>
      <c r="B29" s="20"/>
      <c r="C29" s="21"/>
      <c r="D29" s="22"/>
      <c r="E29" s="23">
        <f t="shared" si="0"/>
        <v>0</v>
      </c>
    </row>
    <row r="30" spans="1:5" ht="20.25" x14ac:dyDescent="0.25">
      <c r="A30" s="19"/>
      <c r="B30" s="20"/>
      <c r="C30" s="21"/>
      <c r="D30" s="22"/>
      <c r="E30" s="23">
        <f t="shared" si="0"/>
        <v>0</v>
      </c>
    </row>
    <row r="31" spans="1:5" ht="21" customHeight="1" x14ac:dyDescent="0.25">
      <c r="A31" s="19"/>
      <c r="B31" s="20"/>
      <c r="C31" s="21"/>
      <c r="D31" s="22"/>
      <c r="E31" s="23">
        <f t="shared" si="0"/>
        <v>0</v>
      </c>
    </row>
    <row r="32" spans="1:5" ht="21" customHeight="1" x14ac:dyDescent="0.25">
      <c r="A32" s="19"/>
      <c r="B32" s="20"/>
      <c r="C32" s="21"/>
      <c r="D32" s="22"/>
      <c r="E32" s="23">
        <f>C32*D32</f>
        <v>0</v>
      </c>
    </row>
    <row r="33" spans="1:5" ht="21" customHeight="1" thickBot="1" x14ac:dyDescent="0.3">
      <c r="A33" s="19"/>
      <c r="B33" s="20"/>
      <c r="C33" s="21"/>
      <c r="D33" s="22"/>
      <c r="E33" s="23">
        <f>C33*D33</f>
        <v>0</v>
      </c>
    </row>
    <row r="34" spans="1:5" ht="24" customHeight="1" thickTop="1" thickBot="1" x14ac:dyDescent="0.3">
      <c r="A34" s="62" t="s">
        <v>43</v>
      </c>
      <c r="B34" s="62"/>
      <c r="C34" s="62"/>
      <c r="D34" s="62"/>
      <c r="E34" s="13">
        <f>SUBTOTAL(109,Tabla54810[Valor Total SUBVENCIÓN])</f>
        <v>0</v>
      </c>
    </row>
    <row r="35" spans="1:5" ht="15" hidden="1" customHeight="1" thickTop="1" x14ac:dyDescent="0.25"/>
  </sheetData>
  <mergeCells count="2">
    <mergeCell ref="A1:E2"/>
    <mergeCell ref="A34:D34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30"/>
  <sheetViews>
    <sheetView zoomScale="65" zoomScaleNormal="65" workbookViewId="0">
      <selection activeCell="C4" sqref="C4:D4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2" t="s">
        <v>14</v>
      </c>
      <c r="B1" s="62"/>
      <c r="C1" s="62"/>
      <c r="D1" s="62"/>
      <c r="E1" s="62"/>
    </row>
    <row r="2" spans="1:5" ht="32.25" customHeight="1" thickTop="1" thickBot="1" x14ac:dyDescent="0.3">
      <c r="A2" s="62"/>
      <c r="B2" s="62"/>
      <c r="C2" s="62"/>
      <c r="D2" s="62"/>
      <c r="E2" s="62"/>
    </row>
    <row r="3" spans="1:5" ht="31.5" thickTop="1" thickBot="1" x14ac:dyDescent="0.3">
      <c r="A3" s="15" t="s">
        <v>1</v>
      </c>
      <c r="B3" s="15" t="s">
        <v>17</v>
      </c>
      <c r="C3" s="15" t="s">
        <v>7</v>
      </c>
      <c r="D3" s="15" t="s">
        <v>5</v>
      </c>
      <c r="E3" s="15" t="s">
        <v>18</v>
      </c>
    </row>
    <row r="4" spans="1:5" ht="21" thickTop="1" x14ac:dyDescent="0.25">
      <c r="A4" s="16"/>
      <c r="B4" s="17"/>
      <c r="C4" s="21"/>
      <c r="D4" s="21"/>
      <c r="E4" s="18">
        <f>C4*D4</f>
        <v>0</v>
      </c>
    </row>
    <row r="5" spans="1:5" ht="20.25" x14ac:dyDescent="0.25">
      <c r="A5" s="19"/>
      <c r="B5" s="20"/>
      <c r="C5" s="22"/>
      <c r="D5" s="22"/>
      <c r="E5" s="23">
        <f t="shared" ref="E5:E26" si="0">C5*D5</f>
        <v>0</v>
      </c>
    </row>
    <row r="6" spans="1:5" ht="20.25" x14ac:dyDescent="0.25">
      <c r="A6" s="19"/>
      <c r="B6" s="20"/>
      <c r="C6" s="22"/>
      <c r="D6" s="22"/>
      <c r="E6" s="23">
        <f t="shared" si="0"/>
        <v>0</v>
      </c>
    </row>
    <row r="7" spans="1:5" ht="20.25" x14ac:dyDescent="0.25">
      <c r="A7" s="19"/>
      <c r="B7" s="20"/>
      <c r="C7" s="22"/>
      <c r="D7" s="22"/>
      <c r="E7" s="23">
        <f t="shared" si="0"/>
        <v>0</v>
      </c>
    </row>
    <row r="8" spans="1:5" ht="20.25" x14ac:dyDescent="0.25">
      <c r="A8" s="19"/>
      <c r="B8" s="20"/>
      <c r="C8" s="21"/>
      <c r="D8" s="22"/>
      <c r="E8" s="23">
        <f t="shared" si="0"/>
        <v>0</v>
      </c>
    </row>
    <row r="9" spans="1:5" ht="20.25" x14ac:dyDescent="0.25">
      <c r="A9" s="19"/>
      <c r="B9" s="20"/>
      <c r="C9" s="21"/>
      <c r="D9" s="22"/>
      <c r="E9" s="23">
        <f t="shared" si="0"/>
        <v>0</v>
      </c>
    </row>
    <row r="10" spans="1:5" ht="20.25" x14ac:dyDescent="0.25">
      <c r="A10" s="19"/>
      <c r="B10" s="20"/>
      <c r="C10" s="21"/>
      <c r="D10" s="22"/>
      <c r="E10" s="23">
        <f t="shared" si="0"/>
        <v>0</v>
      </c>
    </row>
    <row r="11" spans="1:5" ht="20.25" x14ac:dyDescent="0.25">
      <c r="A11" s="19"/>
      <c r="B11" s="20"/>
      <c r="C11" s="21"/>
      <c r="D11" s="22"/>
      <c r="E11" s="23">
        <f t="shared" si="0"/>
        <v>0</v>
      </c>
    </row>
    <row r="12" spans="1:5" ht="20.25" x14ac:dyDescent="0.25">
      <c r="A12" s="19"/>
      <c r="B12" s="20"/>
      <c r="C12" s="21"/>
      <c r="D12" s="22"/>
      <c r="E12" s="23">
        <f t="shared" si="0"/>
        <v>0</v>
      </c>
    </row>
    <row r="13" spans="1:5" ht="20.25" x14ac:dyDescent="0.25">
      <c r="A13" s="19"/>
      <c r="B13" s="20"/>
      <c r="C13" s="21"/>
      <c r="D13" s="22"/>
      <c r="E13" s="23">
        <f t="shared" si="0"/>
        <v>0</v>
      </c>
    </row>
    <row r="14" spans="1:5" ht="20.25" x14ac:dyDescent="0.25">
      <c r="A14" s="19"/>
      <c r="B14" s="20"/>
      <c r="C14" s="21"/>
      <c r="D14" s="22"/>
      <c r="E14" s="23">
        <f t="shared" si="0"/>
        <v>0</v>
      </c>
    </row>
    <row r="15" spans="1:5" ht="20.25" x14ac:dyDescent="0.25">
      <c r="A15" s="19"/>
      <c r="B15" s="20"/>
      <c r="C15" s="21"/>
      <c r="D15" s="22"/>
      <c r="E15" s="23">
        <f t="shared" si="0"/>
        <v>0</v>
      </c>
    </row>
    <row r="16" spans="1:5" ht="20.25" x14ac:dyDescent="0.25">
      <c r="A16" s="19"/>
      <c r="B16" s="20"/>
      <c r="C16" s="21"/>
      <c r="D16" s="22"/>
      <c r="E16" s="23">
        <f t="shared" si="0"/>
        <v>0</v>
      </c>
    </row>
    <row r="17" spans="1:5" ht="20.25" x14ac:dyDescent="0.25">
      <c r="A17" s="19"/>
      <c r="B17" s="20"/>
      <c r="C17" s="21"/>
      <c r="D17" s="22"/>
      <c r="E17" s="23">
        <f>C17*D17</f>
        <v>0</v>
      </c>
    </row>
    <row r="18" spans="1:5" ht="20.25" x14ac:dyDescent="0.25">
      <c r="A18" s="19"/>
      <c r="B18" s="20"/>
      <c r="C18" s="21"/>
      <c r="D18" s="22"/>
      <c r="E18" s="23">
        <f t="shared" si="0"/>
        <v>0</v>
      </c>
    </row>
    <row r="19" spans="1:5" ht="20.25" x14ac:dyDescent="0.25">
      <c r="A19" s="19"/>
      <c r="B19" s="20"/>
      <c r="C19" s="21"/>
      <c r="D19" s="22"/>
      <c r="E19" s="23">
        <f t="shared" si="0"/>
        <v>0</v>
      </c>
    </row>
    <row r="20" spans="1:5" ht="20.25" x14ac:dyDescent="0.25">
      <c r="A20" s="19"/>
      <c r="B20" s="20"/>
      <c r="C20" s="21"/>
      <c r="D20" s="22"/>
      <c r="E20" s="23">
        <f t="shared" si="0"/>
        <v>0</v>
      </c>
    </row>
    <row r="21" spans="1:5" ht="20.25" x14ac:dyDescent="0.25">
      <c r="A21" s="19"/>
      <c r="B21" s="20"/>
      <c r="C21" s="21"/>
      <c r="D21" s="22"/>
      <c r="E21" s="23">
        <f t="shared" si="0"/>
        <v>0</v>
      </c>
    </row>
    <row r="22" spans="1:5" ht="20.25" x14ac:dyDescent="0.25">
      <c r="A22" s="19"/>
      <c r="B22" s="20"/>
      <c r="C22" s="21"/>
      <c r="D22" s="22"/>
      <c r="E22" s="23">
        <f t="shared" si="0"/>
        <v>0</v>
      </c>
    </row>
    <row r="23" spans="1:5" ht="20.25" x14ac:dyDescent="0.25">
      <c r="A23" s="19"/>
      <c r="B23" s="20"/>
      <c r="C23" s="21"/>
      <c r="D23" s="22"/>
      <c r="E23" s="23">
        <f t="shared" si="0"/>
        <v>0</v>
      </c>
    </row>
    <row r="24" spans="1:5" ht="20.25" x14ac:dyDescent="0.25">
      <c r="A24" s="19"/>
      <c r="B24" s="20"/>
      <c r="C24" s="21"/>
      <c r="D24" s="22"/>
      <c r="E24" s="23">
        <f t="shared" si="0"/>
        <v>0</v>
      </c>
    </row>
    <row r="25" spans="1:5" ht="20.25" x14ac:dyDescent="0.25">
      <c r="A25" s="19"/>
      <c r="B25" s="20"/>
      <c r="C25" s="21"/>
      <c r="D25" s="22"/>
      <c r="E25" s="23">
        <f t="shared" si="0"/>
        <v>0</v>
      </c>
    </row>
    <row r="26" spans="1:5" ht="20.25" x14ac:dyDescent="0.25">
      <c r="A26" s="19"/>
      <c r="B26" s="20"/>
      <c r="C26" s="21"/>
      <c r="D26" s="22"/>
      <c r="E26" s="23">
        <f t="shared" si="0"/>
        <v>0</v>
      </c>
    </row>
    <row r="27" spans="1:5" ht="20.25" x14ac:dyDescent="0.25">
      <c r="A27" s="19"/>
      <c r="B27" s="20"/>
      <c r="C27" s="21"/>
      <c r="D27" s="22"/>
      <c r="E27" s="23">
        <f>C27*D27</f>
        <v>0</v>
      </c>
    </row>
    <row r="28" spans="1:5" ht="21" thickBot="1" x14ac:dyDescent="0.3">
      <c r="A28" s="19"/>
      <c r="B28" s="20"/>
      <c r="C28" s="21"/>
      <c r="D28" s="22"/>
      <c r="E28" s="23">
        <f>C28*D28</f>
        <v>0</v>
      </c>
    </row>
    <row r="29" spans="1:5" ht="24" customHeight="1" thickTop="1" thickBot="1" x14ac:dyDescent="0.3">
      <c r="A29" s="62" t="s">
        <v>6</v>
      </c>
      <c r="B29" s="62"/>
      <c r="C29" s="62"/>
      <c r="D29" s="62"/>
      <c r="E29" s="13">
        <f>SUBTOTAL(109,Tabla5[Valor Total SUBVENCIÓN])</f>
        <v>0</v>
      </c>
    </row>
    <row r="30" spans="1:5" ht="15.75" hidden="1" thickTop="1" x14ac:dyDescent="0.25"/>
  </sheetData>
  <mergeCells count="2">
    <mergeCell ref="A29:D29"/>
    <mergeCell ref="A1:E2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28"/>
  <sheetViews>
    <sheetView zoomScale="65" zoomScaleNormal="65" workbookViewId="0">
      <selection activeCell="B3" sqref="B3"/>
    </sheetView>
  </sheetViews>
  <sheetFormatPr baseColWidth="10" defaultColWidth="0" defaultRowHeight="0" customHeight="1" zeroHeight="1" x14ac:dyDescent="0.25"/>
  <cols>
    <col min="1" max="1" width="89.5703125" bestFit="1" customWidth="1"/>
    <col min="2" max="2" width="30.7109375" bestFit="1" customWidth="1"/>
    <col min="3" max="14" width="0" hidden="1" customWidth="1"/>
    <col min="15" max="16384" width="11.42578125" hidden="1"/>
  </cols>
  <sheetData>
    <row r="1" spans="1:2" ht="31.5" customHeight="1" thickTop="1" thickBot="1" x14ac:dyDescent="0.3">
      <c r="A1" s="62" t="s">
        <v>22</v>
      </c>
      <c r="B1" s="62"/>
    </row>
    <row r="2" spans="1:2" ht="58.5" customHeight="1" thickTop="1" thickBot="1" x14ac:dyDescent="0.3">
      <c r="A2" s="62"/>
      <c r="B2" s="62"/>
    </row>
    <row r="3" spans="1:2" ht="134.25" customHeight="1" thickTop="1" thickBot="1" x14ac:dyDescent="0.3">
      <c r="A3" s="24" t="s">
        <v>51</v>
      </c>
      <c r="B3" s="39"/>
    </row>
    <row r="4" spans="1:2" ht="15.75" hidden="1" customHeight="1" thickTop="1" x14ac:dyDescent="0.25"/>
    <row r="5" spans="1:2" ht="15" hidden="1" customHeight="1" x14ac:dyDescent="0.25"/>
    <row r="6" spans="1:2" ht="15" hidden="1" customHeight="1" x14ac:dyDescent="0.25"/>
    <row r="7" spans="1:2" ht="15" hidden="1" customHeight="1" x14ac:dyDescent="0.25"/>
    <row r="8" spans="1:2" ht="15" hidden="1" customHeight="1" x14ac:dyDescent="0.25"/>
    <row r="9" spans="1:2" ht="15" hidden="1" customHeight="1" x14ac:dyDescent="0.25"/>
    <row r="10" spans="1:2" ht="15" hidden="1" customHeight="1" x14ac:dyDescent="0.25"/>
    <row r="11" spans="1:2" ht="15" hidden="1" customHeight="1" x14ac:dyDescent="0.25"/>
    <row r="12" spans="1:2" ht="15" hidden="1" customHeight="1" x14ac:dyDescent="0.25"/>
    <row r="13" spans="1:2" ht="15" hidden="1" customHeight="1" x14ac:dyDescent="0.25"/>
    <row r="14" spans="1:2" ht="15" hidden="1" customHeight="1" x14ac:dyDescent="0.25"/>
    <row r="15" spans="1:2" ht="15" hidden="1" customHeight="1" x14ac:dyDescent="0.25"/>
    <row r="16" spans="1:2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24" hidden="1" customHeight="1" x14ac:dyDescent="0.25"/>
    <row r="28" ht="15.75" hidden="1" thickTop="1" x14ac:dyDescent="0.25"/>
  </sheetData>
  <mergeCells count="1">
    <mergeCell ref="A1:B2"/>
  </mergeCells>
  <printOptions horizontalCentered="1"/>
  <pageMargins left="0.11811023622047245" right="0.11811023622047245" top="0.15748031496062992" bottom="0.15748031496062992" header="0.31496062992125984" footer="0.31496062992125984"/>
  <pageSetup paperSize="196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20</vt:i4>
      </vt:variant>
    </vt:vector>
  </HeadingPairs>
  <TitlesOfParts>
    <vt:vector size="31" baseType="lpstr">
      <vt:lpstr>BD</vt:lpstr>
      <vt:lpstr>RECURSO HUMANO</vt:lpstr>
      <vt:lpstr>TRANSPORTE</vt:lpstr>
      <vt:lpstr>ALIMENTACIÓN</vt:lpstr>
      <vt:lpstr>ALOJAMIENTO</vt:lpstr>
      <vt:lpstr>G. OPERACION</vt:lpstr>
      <vt:lpstr>EQUIPAMIENTO</vt:lpstr>
      <vt:lpstr>DIFUSIÓN</vt:lpstr>
      <vt:lpstr>IMPREVISTOS</vt:lpstr>
      <vt:lpstr>Coaportes</vt:lpstr>
      <vt:lpstr>RESUMEN Y DATOS DEL PROYECTO</vt:lpstr>
      <vt:lpstr>ALIMENTACIÓN!Área_de_impresión</vt:lpstr>
      <vt:lpstr>ALOJAMIENTO!Área_de_impresión</vt:lpstr>
      <vt:lpstr>DIFUSIÓN!Área_de_impresión</vt:lpstr>
      <vt:lpstr>EQUIPAMIENTO!Área_de_impresión</vt:lpstr>
      <vt:lpstr>IMPREVISTOS!Área_de_impresión</vt:lpstr>
      <vt:lpstr>'RECURSO HUMANO'!Área_de_impresión</vt:lpstr>
      <vt:lpstr>'RESUMEN Y DATOS DEL PROYECTO'!Área_de_impresión</vt:lpstr>
      <vt:lpstr>TRANSPORTE!Área_de_impresión</vt:lpstr>
      <vt:lpstr>ASISTENCIA_VÍCTIMAS_VIOLENCIA_INTRAFAMILIAR</vt:lpstr>
      <vt:lpstr>CATEGORÍA</vt:lpstr>
      <vt:lpstr>DESARROLLO_COMPETENCIAS_Y_CAPACIDADES</vt:lpstr>
      <vt:lpstr>DIFUSIÓN_Y_SENSIBILIZACIÓN_DE_LA_POBLACIÓN</vt:lpstr>
      <vt:lpstr>FONDO_SOCIAL_APOYO_A_GRUPOS_VULNERABLES</vt:lpstr>
      <vt:lpstr>PREVENCIÓN_CONSUMO_DE_DROGAS_Y_OTRAS_ADICCIONES_Y_ENFERMEDADES_DE_TRANSMISIÓN_SEXUAL</vt:lpstr>
      <vt:lpstr>PREVENCIÓN_EN_GRUPOS_INFANTO_JUVENILES_EN_SITUACIÓN_DE_RIESGO_SOCIODELICTUAL</vt:lpstr>
      <vt:lpstr>PREVENCIÓN_VIOLENCIA_ESCOLAR</vt:lpstr>
      <vt:lpstr>REHABILITACIÓN_PERSONAS_CONSUMO_DE_DROGAS</vt:lpstr>
      <vt:lpstr>REINSERCIÓN_SOCIAL_Y_LABORAL</vt:lpstr>
      <vt:lpstr>SEGURIDAD_ESPACIOS_PÚBLICOS</vt:lpstr>
      <vt:lpstr>VIGILANCIA_Y_ALARMAS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Juan JC. (Antofagasta)</dc:creator>
  <cp:lastModifiedBy>Castro Juan JC. (SA Gore)</cp:lastModifiedBy>
  <cp:lastPrinted>2017-08-31T14:50:56Z</cp:lastPrinted>
  <dcterms:created xsi:type="dcterms:W3CDTF">2016-12-27T15:26:54Z</dcterms:created>
  <dcterms:modified xsi:type="dcterms:W3CDTF">2017-08-31T14:51:16Z</dcterms:modified>
</cp:coreProperties>
</file>