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castro\Desktop\CULTURA\2% Cultura 2018\Documentos oficiales página web\"/>
    </mc:Choice>
  </mc:AlternateContent>
  <workbookProtection workbookAlgorithmName="SHA-512" workbookHashValue="S054D1AaSFj+vTf1pSt1v168fJGYkqdLl4FNTJW/lhNehKf8DSsP6HRhU2dqdFXil+pBLeHGZK35jRWdjx3Nug==" workbookSaltValue="M+N3tIM61ehgw7v8MploRg==" workbookSpinCount="100000" lockStructure="1"/>
  <bookViews>
    <workbookView xWindow="120" yWindow="360" windowWidth="23715" windowHeight="9030" tabRatio="893" firstSheet="1" activeTab="1"/>
  </bookViews>
  <sheets>
    <sheet name="BD" sheetId="3" state="hidden" r:id="rId1"/>
    <sheet name="RESUMEN Y DATOS DEL PROYECTO" sheetId="2" r:id="rId2"/>
    <sheet name="RECURSO HUMANO" sheetId="7" r:id="rId3"/>
    <sheet name="TRANSPORTE" sheetId="8" r:id="rId4"/>
    <sheet name="ALIMENTACIÓN" sheetId="10" r:id="rId5"/>
    <sheet name="ALOJAMIENTO" sheetId="15" r:id="rId6"/>
    <sheet name="EQUIPAMIENTO" sheetId="9" r:id="rId7"/>
    <sheet name="VESTIMENTA" sheetId="13" r:id="rId8"/>
    <sheet name="PREMIOS" sheetId="12" r:id="rId9"/>
    <sheet name="G. OPERACION" sheetId="11" r:id="rId10"/>
    <sheet name="IMPREVISTOS" sheetId="14" r:id="rId11"/>
    <sheet name="DIFUSIÓN" sheetId="5" r:id="rId12"/>
  </sheets>
  <externalReferences>
    <externalReference r:id="rId13"/>
  </externalReferences>
  <definedNames>
    <definedName name="_xlnm.Print_Area" localSheetId="4">ALIMENTACIÓN!$A$1:$N$29</definedName>
    <definedName name="_xlnm.Print_Area" localSheetId="5">ALOJAMIENTO!$A$1:$N$29</definedName>
    <definedName name="_xlnm.Print_Area" localSheetId="11">DIFUSIÓN!$A$1:$N$29</definedName>
    <definedName name="_xlnm.Print_Area" localSheetId="6">EQUIPAMIENTO!$A$1:$N$29</definedName>
    <definedName name="_xlnm.Print_Area" localSheetId="10">IMPREVISTOS!$A$1:$E$27</definedName>
    <definedName name="_xlnm.Print_Area" localSheetId="8">PREMIOS!$A$1:$N$29</definedName>
    <definedName name="_xlnm.Print_Area" localSheetId="2">'RECURSO HUMANO'!$A$1:$N$29</definedName>
    <definedName name="_xlnm.Print_Area" localSheetId="1">'RESUMEN Y DATOS DEL PROYECTO'!$A$1:$G$17</definedName>
    <definedName name="_xlnm.Print_Area" localSheetId="3">TRANSPORTE!$A$1:$N$29</definedName>
    <definedName name="_xlnm.Print_Area" localSheetId="7">VESTIMENTA!$A$1:$N$29</definedName>
    <definedName name="cat">[1]Honorarios!$O$55:$O$57</definedName>
    <definedName name="CATEGORÍA">BD!$B$2:$B$8</definedName>
    <definedName name="DEPORTE_ALTO_RENDIMIENTO">BD!$C$11</definedName>
    <definedName name="DEPORTE_COMPETITIVO">BD!$C$6:$C$8</definedName>
    <definedName name="DEPORTE_FORMATIVO">BD!$C$2:$C$3</definedName>
    <definedName name="DEPORTE_RECREATIVO">BD!$C$4</definedName>
    <definedName name="EVENTO_RECREATIVO_ESTIVAL">BD!$C$5</definedName>
    <definedName name="LIGAS_DEPORTIVAS_ANUALES">BD!$C$10</definedName>
    <definedName name="ORGANIZACIÓN_TORNEOS_INTERNACIONALES">BD!$C$9</definedName>
  </definedNames>
  <calcPr calcId="162913"/>
</workbook>
</file>

<file path=xl/calcChain.xml><?xml version="1.0" encoding="utf-8"?>
<calcChain xmlns="http://schemas.openxmlformats.org/spreadsheetml/2006/main">
  <c r="N6" i="9" l="1"/>
  <c r="N7" i="9"/>
  <c r="N8" i="9"/>
  <c r="N9" i="9"/>
  <c r="N10" i="9"/>
  <c r="E6" i="9"/>
  <c r="E7" i="9"/>
  <c r="E8" i="9"/>
  <c r="E9" i="9"/>
  <c r="E10" i="9"/>
  <c r="N28" i="15" l="1"/>
  <c r="E28" i="15"/>
  <c r="N27" i="15"/>
  <c r="E27" i="15"/>
  <c r="N26" i="15"/>
  <c r="E26" i="15"/>
  <c r="N25" i="15"/>
  <c r="E25" i="15"/>
  <c r="N24" i="15"/>
  <c r="E24" i="15"/>
  <c r="N23" i="15"/>
  <c r="E23" i="15"/>
  <c r="N22" i="15"/>
  <c r="E22" i="15"/>
  <c r="N21" i="15"/>
  <c r="E21" i="15"/>
  <c r="N20" i="15"/>
  <c r="E20" i="15"/>
  <c r="N19" i="15"/>
  <c r="E19" i="15"/>
  <c r="N18" i="15"/>
  <c r="E18" i="15"/>
  <c r="N17" i="15"/>
  <c r="E17" i="15"/>
  <c r="N16" i="15"/>
  <c r="E16" i="15"/>
  <c r="N15" i="15"/>
  <c r="E15" i="15"/>
  <c r="N14" i="15"/>
  <c r="E14" i="15"/>
  <c r="N13" i="15"/>
  <c r="E13" i="15"/>
  <c r="N12" i="15"/>
  <c r="E12" i="15"/>
  <c r="N11" i="15"/>
  <c r="E11" i="15"/>
  <c r="N10" i="15"/>
  <c r="E10" i="15"/>
  <c r="N9" i="15"/>
  <c r="E9" i="15"/>
  <c r="N8" i="15"/>
  <c r="E8" i="15"/>
  <c r="N7" i="15"/>
  <c r="E7" i="15"/>
  <c r="N6" i="15"/>
  <c r="E6" i="15"/>
  <c r="N5" i="15"/>
  <c r="N29" i="15" s="1"/>
  <c r="F11" i="2" s="1"/>
  <c r="E5" i="15"/>
  <c r="N4" i="15"/>
  <c r="E4" i="15"/>
  <c r="E29" i="15" s="1"/>
  <c r="E11" i="2" s="1"/>
  <c r="E5" i="2" l="1"/>
  <c r="N5" i="11" l="1"/>
  <c r="E6" i="11"/>
  <c r="E8" i="11"/>
  <c r="E9" i="11"/>
  <c r="E10" i="11"/>
  <c r="E11" i="11"/>
  <c r="E13" i="11"/>
  <c r="N28" i="13"/>
  <c r="E28" i="13"/>
  <c r="N27" i="13"/>
  <c r="E27" i="13"/>
  <c r="N26" i="13"/>
  <c r="E26" i="13"/>
  <c r="N25" i="13"/>
  <c r="E25" i="13"/>
  <c r="N24" i="13"/>
  <c r="E24" i="13"/>
  <c r="N23" i="13"/>
  <c r="E23" i="13"/>
  <c r="N22" i="13"/>
  <c r="E22" i="13"/>
  <c r="N21" i="13"/>
  <c r="E21" i="13"/>
  <c r="N20" i="13"/>
  <c r="E20" i="13"/>
  <c r="N19" i="13"/>
  <c r="E19" i="13"/>
  <c r="N18" i="13"/>
  <c r="E18" i="13"/>
  <c r="N17" i="13"/>
  <c r="E17" i="13"/>
  <c r="N16" i="13"/>
  <c r="E16" i="13"/>
  <c r="N15" i="13"/>
  <c r="E15" i="13"/>
  <c r="N14" i="13"/>
  <c r="E14" i="13"/>
  <c r="N13" i="13"/>
  <c r="E13" i="13"/>
  <c r="N12" i="13"/>
  <c r="E12" i="13"/>
  <c r="N11" i="13"/>
  <c r="E11" i="13"/>
  <c r="N10" i="13"/>
  <c r="E10" i="13"/>
  <c r="N9" i="13"/>
  <c r="E9" i="13"/>
  <c r="N8" i="13"/>
  <c r="E8" i="13"/>
  <c r="N7" i="13"/>
  <c r="E7" i="13"/>
  <c r="N6" i="13"/>
  <c r="E6" i="13"/>
  <c r="N5" i="13"/>
  <c r="E5" i="13"/>
  <c r="N4" i="13"/>
  <c r="E4" i="13"/>
  <c r="E29" i="13" s="1"/>
  <c r="N28" i="12"/>
  <c r="E28" i="12"/>
  <c r="N27" i="12"/>
  <c r="E27" i="12"/>
  <c r="N26" i="12"/>
  <c r="E26" i="12"/>
  <c r="N25" i="12"/>
  <c r="E25" i="12"/>
  <c r="N24" i="12"/>
  <c r="E24" i="12"/>
  <c r="N23" i="12"/>
  <c r="E23" i="12"/>
  <c r="N22" i="12"/>
  <c r="E22" i="12"/>
  <c r="N21" i="12"/>
  <c r="E21" i="12"/>
  <c r="N20" i="12"/>
  <c r="E20" i="12"/>
  <c r="N19" i="12"/>
  <c r="E19" i="12"/>
  <c r="N18" i="12"/>
  <c r="E18" i="12"/>
  <c r="N17" i="12"/>
  <c r="E17" i="12"/>
  <c r="N16" i="12"/>
  <c r="E16" i="12"/>
  <c r="N15" i="12"/>
  <c r="E15" i="12"/>
  <c r="N14" i="12"/>
  <c r="E14" i="12"/>
  <c r="N13" i="12"/>
  <c r="E13" i="12"/>
  <c r="N12" i="12"/>
  <c r="E12" i="12"/>
  <c r="N11" i="12"/>
  <c r="E11" i="12"/>
  <c r="N10" i="12"/>
  <c r="E10" i="12"/>
  <c r="N9" i="12"/>
  <c r="E9" i="12"/>
  <c r="N8" i="12"/>
  <c r="E8" i="12"/>
  <c r="N7" i="12"/>
  <c r="E7" i="12"/>
  <c r="N6" i="12"/>
  <c r="E6" i="12"/>
  <c r="N5" i="12"/>
  <c r="E5" i="12"/>
  <c r="N4" i="12"/>
  <c r="E4" i="12"/>
  <c r="N28" i="11"/>
  <c r="E28" i="11"/>
  <c r="N27" i="11"/>
  <c r="E27" i="11"/>
  <c r="N26" i="11"/>
  <c r="E26" i="11"/>
  <c r="N25" i="11"/>
  <c r="E25" i="11"/>
  <c r="N24" i="11"/>
  <c r="E24" i="11"/>
  <c r="N23" i="11"/>
  <c r="E23" i="11"/>
  <c r="N22" i="11"/>
  <c r="E22" i="11"/>
  <c r="N21" i="11"/>
  <c r="E21" i="11"/>
  <c r="N20" i="11"/>
  <c r="E20" i="11"/>
  <c r="N19" i="11"/>
  <c r="E19" i="11"/>
  <c r="N18" i="11"/>
  <c r="E18" i="11"/>
  <c r="N17" i="11"/>
  <c r="E17" i="11"/>
  <c r="N16" i="11"/>
  <c r="E16" i="11"/>
  <c r="N15" i="11"/>
  <c r="E15" i="11"/>
  <c r="N14" i="11"/>
  <c r="E14" i="11"/>
  <c r="N13" i="11"/>
  <c r="N12" i="11"/>
  <c r="E12" i="11"/>
  <c r="N11" i="11"/>
  <c r="E7" i="11"/>
  <c r="N10" i="11"/>
  <c r="N9" i="11"/>
  <c r="E5" i="11"/>
  <c r="N8" i="11"/>
  <c r="N7" i="11"/>
  <c r="N6" i="11"/>
  <c r="N4" i="11"/>
  <c r="E4" i="11"/>
  <c r="N28" i="10"/>
  <c r="E28" i="10"/>
  <c r="N27" i="10"/>
  <c r="E27" i="10"/>
  <c r="N26" i="10"/>
  <c r="E26" i="10"/>
  <c r="N25" i="10"/>
  <c r="E25" i="10"/>
  <c r="N24" i="10"/>
  <c r="E24" i="10"/>
  <c r="N23" i="10"/>
  <c r="E23" i="10"/>
  <c r="N22" i="10"/>
  <c r="E22" i="10"/>
  <c r="N21" i="10"/>
  <c r="E21" i="10"/>
  <c r="N20" i="10"/>
  <c r="E20" i="10"/>
  <c r="N19" i="10"/>
  <c r="E19" i="10"/>
  <c r="N18" i="10"/>
  <c r="E18" i="10"/>
  <c r="N17" i="10"/>
  <c r="E17" i="10"/>
  <c r="N16" i="10"/>
  <c r="E16" i="10"/>
  <c r="N15" i="10"/>
  <c r="E15" i="10"/>
  <c r="N14" i="10"/>
  <c r="E14" i="10"/>
  <c r="N13" i="10"/>
  <c r="E13" i="10"/>
  <c r="N12" i="10"/>
  <c r="E12" i="10"/>
  <c r="N11" i="10"/>
  <c r="E11" i="10"/>
  <c r="N10" i="10"/>
  <c r="E10" i="10"/>
  <c r="N9" i="10"/>
  <c r="E9" i="10"/>
  <c r="N8" i="10"/>
  <c r="E8" i="10"/>
  <c r="N7" i="10"/>
  <c r="E7" i="10"/>
  <c r="N6" i="10"/>
  <c r="E6" i="10"/>
  <c r="N5" i="10"/>
  <c r="E5" i="10"/>
  <c r="N4" i="10"/>
  <c r="E4" i="10"/>
  <c r="N33" i="9"/>
  <c r="E33" i="9"/>
  <c r="N32" i="9"/>
  <c r="E32" i="9"/>
  <c r="N31" i="9"/>
  <c r="E31" i="9"/>
  <c r="N30" i="9"/>
  <c r="E30" i="9"/>
  <c r="N29" i="9"/>
  <c r="E29" i="9"/>
  <c r="N28" i="9"/>
  <c r="E28" i="9"/>
  <c r="N27" i="9"/>
  <c r="E27" i="9"/>
  <c r="N26" i="9"/>
  <c r="E26" i="9"/>
  <c r="N25" i="9"/>
  <c r="E25" i="9"/>
  <c r="N24" i="9"/>
  <c r="E24" i="9"/>
  <c r="N23" i="9"/>
  <c r="E23" i="9"/>
  <c r="N22" i="9"/>
  <c r="E22" i="9"/>
  <c r="N21" i="9"/>
  <c r="E21" i="9"/>
  <c r="N20" i="9"/>
  <c r="E20" i="9"/>
  <c r="N19" i="9"/>
  <c r="E19" i="9"/>
  <c r="N18" i="9"/>
  <c r="E18" i="9"/>
  <c r="N17" i="9"/>
  <c r="E17" i="9"/>
  <c r="N16" i="9"/>
  <c r="E16" i="9"/>
  <c r="N15" i="9"/>
  <c r="E15" i="9"/>
  <c r="N14" i="9"/>
  <c r="E14" i="9"/>
  <c r="N13" i="9"/>
  <c r="E13" i="9"/>
  <c r="N12" i="9"/>
  <c r="E12" i="9"/>
  <c r="N11" i="9"/>
  <c r="E11" i="9"/>
  <c r="N5" i="9"/>
  <c r="E5" i="9"/>
  <c r="N4" i="9"/>
  <c r="N34" i="9" s="1"/>
  <c r="F12" i="2" s="1"/>
  <c r="E4" i="9"/>
  <c r="N28" i="8"/>
  <c r="E28" i="8"/>
  <c r="N27" i="8"/>
  <c r="E27" i="8"/>
  <c r="N26" i="8"/>
  <c r="E26" i="8"/>
  <c r="N25" i="8"/>
  <c r="E25" i="8"/>
  <c r="N24" i="8"/>
  <c r="E24" i="8"/>
  <c r="N23" i="8"/>
  <c r="E23" i="8"/>
  <c r="N22" i="8"/>
  <c r="E22" i="8"/>
  <c r="N21" i="8"/>
  <c r="E21" i="8"/>
  <c r="N20" i="8"/>
  <c r="E20" i="8"/>
  <c r="N19" i="8"/>
  <c r="E19" i="8"/>
  <c r="N18" i="8"/>
  <c r="E18" i="8"/>
  <c r="N17" i="8"/>
  <c r="E17" i="8"/>
  <c r="N16" i="8"/>
  <c r="E16" i="8"/>
  <c r="N15" i="8"/>
  <c r="E15" i="8"/>
  <c r="N14" i="8"/>
  <c r="E14" i="8"/>
  <c r="N13" i="8"/>
  <c r="E13" i="8"/>
  <c r="N12" i="8"/>
  <c r="E12" i="8"/>
  <c r="N11" i="8"/>
  <c r="E11" i="8"/>
  <c r="N10" i="8"/>
  <c r="E10" i="8"/>
  <c r="N9" i="8"/>
  <c r="E9" i="8"/>
  <c r="N8" i="8"/>
  <c r="E8" i="8"/>
  <c r="N7" i="8"/>
  <c r="E7" i="8"/>
  <c r="N6" i="8"/>
  <c r="E6" i="8"/>
  <c r="N5" i="8"/>
  <c r="E5" i="8"/>
  <c r="N4" i="8"/>
  <c r="E4" i="8"/>
  <c r="N28" i="7"/>
  <c r="E28" i="7"/>
  <c r="N27" i="7"/>
  <c r="E27" i="7"/>
  <c r="N26" i="7"/>
  <c r="E26" i="7"/>
  <c r="N25" i="7"/>
  <c r="E25" i="7"/>
  <c r="N24" i="7"/>
  <c r="E24" i="7"/>
  <c r="N23" i="7"/>
  <c r="E23" i="7"/>
  <c r="N22" i="7"/>
  <c r="E22" i="7"/>
  <c r="N21" i="7"/>
  <c r="E21" i="7"/>
  <c r="N20" i="7"/>
  <c r="E20" i="7"/>
  <c r="N19" i="7"/>
  <c r="E19" i="7"/>
  <c r="N18" i="7"/>
  <c r="E18" i="7"/>
  <c r="N17" i="7"/>
  <c r="E17" i="7"/>
  <c r="N16" i="7"/>
  <c r="E16" i="7"/>
  <c r="N15" i="7"/>
  <c r="E15" i="7"/>
  <c r="N14" i="7"/>
  <c r="E14" i="7"/>
  <c r="N13" i="7"/>
  <c r="E13" i="7"/>
  <c r="N12" i="7"/>
  <c r="E12" i="7"/>
  <c r="N11" i="7"/>
  <c r="E11" i="7"/>
  <c r="N10" i="7"/>
  <c r="E10" i="7"/>
  <c r="N9" i="7"/>
  <c r="E9" i="7"/>
  <c r="N8" i="7"/>
  <c r="E8" i="7"/>
  <c r="N7" i="7"/>
  <c r="E7" i="7"/>
  <c r="N6" i="7"/>
  <c r="E6" i="7"/>
  <c r="N5" i="7"/>
  <c r="E5" i="7"/>
  <c r="N4" i="7"/>
  <c r="N29" i="7" s="1"/>
  <c r="F8" i="2" s="1"/>
  <c r="E4" i="7"/>
  <c r="N29" i="13" l="1"/>
  <c r="F13" i="2" s="1"/>
  <c r="N29" i="8"/>
  <c r="F9" i="2" s="1"/>
  <c r="E29" i="12"/>
  <c r="E34" i="9"/>
  <c r="E29" i="11"/>
  <c r="E15" i="2" s="1"/>
  <c r="E29" i="10"/>
  <c r="E10" i="2" s="1"/>
  <c r="N29" i="12"/>
  <c r="F14" i="2" s="1"/>
  <c r="N29" i="10"/>
  <c r="F10" i="2" s="1"/>
  <c r="E29" i="7"/>
  <c r="E29" i="8"/>
  <c r="N29" i="11"/>
  <c r="F15" i="2" s="1"/>
  <c r="F16" i="2"/>
  <c r="E16" i="2"/>
  <c r="E28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4" i="5"/>
  <c r="H16" i="2" l="1"/>
  <c r="N29" i="5"/>
  <c r="F17" i="2" s="1"/>
  <c r="F18" i="2" s="1"/>
  <c r="G10" i="2"/>
  <c r="G11" i="2"/>
  <c r="E27" i="5" l="1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9" i="5" s="1"/>
  <c r="H19" i="2" s="1"/>
  <c r="H8" i="2" s="1"/>
  <c r="E8" i="2" s="1"/>
  <c r="G8" i="2" l="1"/>
  <c r="H11" i="2"/>
  <c r="H17" i="2"/>
  <c r="E17" i="2" s="1"/>
  <c r="H13" i="2"/>
  <c r="E13" i="2" s="1"/>
  <c r="G13" i="2" s="1"/>
  <c r="H10" i="2"/>
  <c r="H12" i="2"/>
  <c r="E12" i="2" s="1"/>
  <c r="G12" i="2" s="1"/>
  <c r="H14" i="2"/>
  <c r="E14" i="2" s="1"/>
  <c r="H9" i="2"/>
  <c r="E9" i="2" s="1"/>
  <c r="H15" i="2"/>
  <c r="G16" i="2"/>
  <c r="E18" i="2" l="1"/>
  <c r="G14" i="2"/>
  <c r="G9" i="2"/>
  <c r="G18" i="2" l="1"/>
  <c r="G17" i="2"/>
</calcChain>
</file>

<file path=xl/sharedStrings.xml><?xml version="1.0" encoding="utf-8"?>
<sst xmlns="http://schemas.openxmlformats.org/spreadsheetml/2006/main" count="224" uniqueCount="103">
  <si>
    <t>CATEGORÍA</t>
  </si>
  <si>
    <t>DETALLE</t>
  </si>
  <si>
    <t>SUBVENCIÓN MÁXIMA POR PROYECTO</t>
  </si>
  <si>
    <t>Gastos de Difusión</t>
  </si>
  <si>
    <t>SUPERA EL MONTO DE LA CATEGORÍA</t>
  </si>
  <si>
    <t>Valor Unitario</t>
  </si>
  <si>
    <t>TOTAL SUBVENCIÓN DIFUSIÓN</t>
  </si>
  <si>
    <t>Cantidad</t>
  </si>
  <si>
    <t>SELECCIONE UNA CATEGORÏA</t>
  </si>
  <si>
    <t>RESUMEN PRESUPUESTO</t>
  </si>
  <si>
    <t>COAPORTE</t>
  </si>
  <si>
    <t>TOTAL PROYECTO</t>
  </si>
  <si>
    <t>SUMATORIA</t>
  </si>
  <si>
    <t>ÍTEM</t>
  </si>
  <si>
    <t>Rango inferior</t>
  </si>
  <si>
    <t>Rango superior</t>
  </si>
  <si>
    <t>DIFUSIÓN, subvención FNDR solicitada</t>
  </si>
  <si>
    <t>DIFUSIÓN, COAPORTES</t>
  </si>
  <si>
    <t>RUT persona o institución que aporta</t>
  </si>
  <si>
    <t>PERSONA o INSTITUCIÓN QUE REALIZA EL APORTE</t>
  </si>
  <si>
    <t>EFECTIVO O VALORIZADO</t>
  </si>
  <si>
    <t>COMO SE UTILIZARÁ LA DIFUSIÓN</t>
  </si>
  <si>
    <t>Valor Total SUBVENCIÓN</t>
  </si>
  <si>
    <t>Valor Total COAPORTE</t>
  </si>
  <si>
    <t>INCLUYA EN ESTA SECCIÓN, CUALQUIER APORTE PARA ESTE ITEM, QUE REALICE SU INSTITUCIÓN O UN TERCERO, YA SEA EN EFECTIVO O UN BIEN O SERVICIO VALORIZADO</t>
  </si>
  <si>
    <t>SUBVENCIÓN FNDR</t>
  </si>
  <si>
    <t>Este es el monto solicitado al concurso</t>
  </si>
  <si>
    <t>Monto MÁXIMO de SUBVENCIÓN a solicitar</t>
  </si>
  <si>
    <t>INCLUYA EN ESTA SECCIÓN, CUALQUIER APORTE PARA ESTE ITEM, QUE REALICE SU INSTITUCIÓN O UN TERCERO, YA SEA EN EFECTIVO O UN BIEN O SERVICIO VALORIZADO (EL DISEÑO DEBE CONTAR CON LA VISACIÓN DEL GOBIERNO REGIONAL).</t>
  </si>
  <si>
    <t>FUNCIONES</t>
  </si>
  <si>
    <t>TOTAL COAPORTES DIFUSIÓN</t>
  </si>
  <si>
    <t>PREMIOS, subvención FNDR solicitada</t>
  </si>
  <si>
    <t>PREMIOS, COAPORTES</t>
  </si>
  <si>
    <t>TOTAL SUBVENCIÓN PREMIOS</t>
  </si>
  <si>
    <t>TOTAL COAPORTES PREMIOS</t>
  </si>
  <si>
    <t>IMPREVISTOS, subvención FNDR solicitada</t>
  </si>
  <si>
    <t>IMPREVISTOS, COAPORTES</t>
  </si>
  <si>
    <t>ORIGEN-DESTINO</t>
  </si>
  <si>
    <t>EN QUE ACTIVIDAD SE UTILIZARÁ</t>
  </si>
  <si>
    <t>N° PERSONAS - N° DÍAS</t>
  </si>
  <si>
    <t>INCLUYA EN ESTA SECCIÓN, CUALQUIER APORTE PARA ESTE ITEM, QUE REALICE SU INSTITUCIÓN O UN TERCERO, YA SEA EN EFECTIVO O UN BIEN O SERVICIO VALORIZADO (LA UTILIZACIÓN DE ESTE ÍTEM DEBERÁ CONTAR CON LA VISACIÓN DEL GOBIERNO REGIONAL).</t>
  </si>
  <si>
    <t>Cantidad horas</t>
  </si>
  <si>
    <t>Escuela de Deporte</t>
  </si>
  <si>
    <t>Taller Recreativo</t>
  </si>
  <si>
    <t>Organización de Competencias</t>
  </si>
  <si>
    <t>Preparación y Participación de Competencias</t>
  </si>
  <si>
    <r>
      <t>Participación Competencias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Delegaciones Deportivas</t>
    </r>
  </si>
  <si>
    <t>ORGANIZACIÓN DE TORNEOS INTERNACIONALES</t>
  </si>
  <si>
    <t>LIGAS DEPORTIVAS ANUALES</t>
  </si>
  <si>
    <t>DEPORTE_FORMATIVO</t>
  </si>
  <si>
    <t>DEPORTE_RECREATIVO</t>
  </si>
  <si>
    <t>DEPORTE_COMPETITIVO</t>
  </si>
  <si>
    <t>ORGANIZACIÓN_TORNEOS_INTERNACIONALES</t>
  </si>
  <si>
    <t>LIGAS_DEPORTIVAS_ANUALES</t>
  </si>
  <si>
    <t>DEPORTE_ALTO_RENDIMIENTO</t>
  </si>
  <si>
    <t>Transporte</t>
  </si>
  <si>
    <t>Recurso Humano</t>
  </si>
  <si>
    <t>Alimentación</t>
  </si>
  <si>
    <t>Alojamiento</t>
  </si>
  <si>
    <t>Equipamiento Deportivo</t>
  </si>
  <si>
    <t>Vestimenta Deportiva</t>
  </si>
  <si>
    <t>Premios y Estímulos</t>
  </si>
  <si>
    <t>Imprevistos</t>
  </si>
  <si>
    <t>Gastos de Operación</t>
  </si>
  <si>
    <t>RECURSO HUMANO, subvención FNDR solicitada</t>
  </si>
  <si>
    <t>RECURSO HUMANO, COAPORTES</t>
  </si>
  <si>
    <t>TOTAL SUBVENCIÓN RECURSO HUMANO</t>
  </si>
  <si>
    <t>TOTAL COAPORTES RECURSO HUMANO</t>
  </si>
  <si>
    <t>TRANSPORTE, subvención FNDR solicitada</t>
  </si>
  <si>
    <t>TRANSPORTE, COAPORTES</t>
  </si>
  <si>
    <t>TOTAL SUBVENCIÓN TRANSPORTE</t>
  </si>
  <si>
    <t>TOTAL COAPORTES TRANSPORTE</t>
  </si>
  <si>
    <t>ALIMENTACIÓN, subvención FNDR solicitada</t>
  </si>
  <si>
    <t>ALIMENTACIÓN, COAPORTES</t>
  </si>
  <si>
    <t>TOTAL SUBVENCIÓN ALIMENTACIÓN</t>
  </si>
  <si>
    <t>TOTAL COAPORTES ALIMENTACIÓN</t>
  </si>
  <si>
    <t>TOTAL SUBVENCIÓN ALOJAMIENTO</t>
  </si>
  <si>
    <t>TOTAL COAPORTES ALOJAMIENTO</t>
  </si>
  <si>
    <t>ALOJAMIENTO, subvención FNDR solicitada</t>
  </si>
  <si>
    <t>ALOJAMIENTO, COAPORTES</t>
  </si>
  <si>
    <t>EQUIPAMIENTO, subvención FNDR solicitada</t>
  </si>
  <si>
    <t>EQUIPAMIENTO, COAPORTES</t>
  </si>
  <si>
    <t>TOTAL SUBVENCIÓN EQUIPAMIENTO</t>
  </si>
  <si>
    <t>TOTAL COAPORTES EQUIPAMIENTO</t>
  </si>
  <si>
    <t>VESTIMENTA, subvención FNDR solicitada</t>
  </si>
  <si>
    <t>VESTIMENTA, COAPORTES</t>
  </si>
  <si>
    <t>TOTAL SUBVENCIÓN VESTIMENTA</t>
  </si>
  <si>
    <t>TOTAL COAPORTES VESTIMENTA</t>
  </si>
  <si>
    <t>GASTOS DE OPERACIÓN, subvención FNDR solicitada</t>
  </si>
  <si>
    <t>GASTOS DE OPERACIÓN, COAPORTES</t>
  </si>
  <si>
    <t>TOTAL SUBVENCIÓN GASTOS DE OPERACIÓN</t>
  </si>
  <si>
    <t>TOTAL COAPORTES GASTOS DE OPERACIÓN</t>
  </si>
  <si>
    <t>SELECCIONE UNA SUBCATEGORÍA</t>
  </si>
  <si>
    <t>SUBCATEGORÍA</t>
  </si>
  <si>
    <t>Nombre INICIATIVA</t>
  </si>
  <si>
    <t>Nombre INSTITUCIÓN</t>
  </si>
  <si>
    <r>
      <t xml:space="preserve">TOTAL </t>
    </r>
    <r>
      <rPr>
        <b/>
        <u/>
        <sz val="18"/>
        <color theme="0"/>
        <rFont val="MS Reference Sans Serif"/>
        <family val="2"/>
      </rPr>
      <t>SUBVENCIÓN</t>
    </r>
    <r>
      <rPr>
        <b/>
        <sz val="18"/>
        <color theme="0"/>
        <rFont val="MS Reference Sans Serif"/>
        <family val="2"/>
      </rPr>
      <t xml:space="preserve"> IMPREVISTOS</t>
    </r>
  </si>
  <si>
    <r>
      <t xml:space="preserve">TOTAL </t>
    </r>
    <r>
      <rPr>
        <b/>
        <u/>
        <sz val="18"/>
        <color theme="0"/>
        <rFont val="MS Reference Sans Serif"/>
        <family val="2"/>
      </rPr>
      <t>COAPORTES</t>
    </r>
    <r>
      <rPr>
        <b/>
        <sz val="18"/>
        <color theme="0"/>
        <rFont val="MS Reference Sans Serif"/>
        <family val="2"/>
      </rPr>
      <t xml:space="preserve"> IMPREVISTOS</t>
    </r>
  </si>
  <si>
    <t>Clínica Deportiva</t>
  </si>
  <si>
    <t>Evento Recreativo Estival</t>
  </si>
  <si>
    <t>DEPORTE DE ALTO RENDIMIENTO</t>
  </si>
  <si>
    <t>si(Y(Tabla1[SELECCIONE UNA SUBCATEGORÍA]="Taller Recreativo";TRANSPORTE!E29&lt;='RESUMEN Y DATOS DEL PROYECTO'!I9);'RESUMEN Y DATOS DEL PROYECTO'!E29);si(Y(Tabla1[SELECCIONE UNA SUBCATEGORÍA]="Evento Recreativo Estival";TRANSPORTE!E29&lt;='RESUMEN Y DATOS DEL PROYECTO'!J9);'RESUMEN Y DATOS DEL PROYECTO'!E29);si(Tabla1[SELECCIONE UNA SUBCATEGORÍA]="LIGAS DEPORTIVAS ANUALES";0;"Supera máximo")</t>
  </si>
  <si>
    <t>EVENTO_RECREATIVO_ESTIVAL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</si>
</sst>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P_t_s_-;\-* #,##0\ _P_t_s_-;_-* \-??\ _P_t_s_-;_-@_-"/>
    <numFmt numFmtId="165" formatCode="_-* #,##0_-;\-* #,##0_-;_-* &quot;-&quot;??_-;_-@_-"/>
    <numFmt numFmtId="166" formatCode="#,##0_ ;\-#,##0\ "/>
    <numFmt numFmtId="167" formatCode="_-&quot;$&quot;\ * #,##0_-;\-&quot;$&quot;\ * #,##0_-;_-&quot;$&quot;\ * &quot;-&quot;??_-;_-@_-"/>
    <numFmt numFmtId="168" formatCode="0.0%"/>
    <numFmt numFmtId="169" formatCode="0.000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.5"/>
      <color theme="1"/>
      <name val="MS Sans Serif"/>
      <family val="2"/>
    </font>
    <font>
      <sz val="18"/>
      <color theme="1"/>
      <name val="MS Sans Serif"/>
      <family val="2"/>
    </font>
    <font>
      <b/>
      <sz val="13.5"/>
      <color theme="1"/>
      <name val="MS Sans Serif"/>
      <family val="2"/>
    </font>
    <font>
      <b/>
      <sz val="18"/>
      <color theme="1"/>
      <name val="MS Sans Serif"/>
      <family val="2"/>
    </font>
    <font>
      <sz val="11"/>
      <color theme="1"/>
      <name val="MS Reference Sans Serif"/>
      <family val="2"/>
    </font>
    <font>
      <sz val="11"/>
      <color theme="1"/>
      <name val="Microsoft Sans Serif"/>
      <family val="2"/>
    </font>
    <font>
      <b/>
      <sz val="18"/>
      <color theme="0"/>
      <name val="MS Reference Sans Serif"/>
      <family val="2"/>
    </font>
    <font>
      <sz val="12"/>
      <color theme="1"/>
      <name val="MS Reference Sans Serif"/>
      <family val="2"/>
    </font>
    <font>
      <b/>
      <sz val="11"/>
      <color theme="1"/>
      <name val="MS Reference Sans Serif"/>
      <family val="2"/>
    </font>
    <font>
      <sz val="16"/>
      <color theme="1"/>
      <name val="MS Reference Sans Serif"/>
      <family val="2"/>
    </font>
    <font>
      <b/>
      <sz val="16"/>
      <color theme="1"/>
      <name val="MS Reference Sans Serif"/>
      <family val="2"/>
    </font>
    <font>
      <b/>
      <sz val="24"/>
      <color theme="1"/>
      <name val="Arial Black"/>
      <family val="2"/>
    </font>
    <font>
      <b/>
      <sz val="18"/>
      <color theme="1"/>
      <name val="MS Reference Sans Serif"/>
      <family val="2"/>
    </font>
    <font>
      <b/>
      <sz val="24"/>
      <color theme="1"/>
      <name val="MS Sans Serif"/>
      <family val="2"/>
    </font>
    <font>
      <b/>
      <sz val="23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MS Reference Sans Serif"/>
      <family val="2"/>
    </font>
    <font>
      <sz val="12"/>
      <color theme="1"/>
      <name val="MS Reference Sans Serif"/>
      <family val="2"/>
    </font>
    <font>
      <sz val="16"/>
      <color theme="1"/>
      <name val="MS Reference Sans Serif"/>
      <family val="2"/>
    </font>
    <font>
      <b/>
      <sz val="13.5"/>
      <color theme="0"/>
      <name val="MS Sans Serif"/>
      <family val="2"/>
    </font>
    <font>
      <b/>
      <u/>
      <sz val="18"/>
      <color theme="0"/>
      <name val="MS Reference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0" tint="-0.14999847407452621"/>
      </patternFill>
    </fill>
    <fill>
      <patternFill patternType="solid">
        <fgColor theme="1"/>
        <bgColor theme="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7" fontId="5" fillId="2" borderId="2" xfId="3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7" borderId="0" xfId="0" applyFont="1" applyFill="1" applyAlignment="1" applyProtection="1">
      <alignment horizontal="center" vertic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/>
    <xf numFmtId="10" fontId="3" fillId="4" borderId="0" xfId="2" applyNumberFormat="1" applyFont="1" applyFill="1"/>
    <xf numFmtId="10" fontId="2" fillId="4" borderId="0" xfId="2" applyNumberFormat="1" applyFont="1" applyFill="1"/>
    <xf numFmtId="168" fontId="3" fillId="4" borderId="0" xfId="2" applyNumberFormat="1" applyFont="1" applyFill="1"/>
    <xf numFmtId="0" fontId="6" fillId="0" borderId="2" xfId="0" applyFont="1" applyBorder="1" applyAlignment="1">
      <alignment horizontal="center" vertical="center" wrapText="1"/>
    </xf>
    <xf numFmtId="165" fontId="3" fillId="4" borderId="0" xfId="1" applyNumberFormat="1" applyFont="1" applyFill="1"/>
    <xf numFmtId="165" fontId="12" fillId="10" borderId="2" xfId="1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horizontal="right" vertical="center"/>
      <protection locked="0"/>
    </xf>
    <xf numFmtId="165" fontId="9" fillId="0" borderId="9" xfId="1" applyNumberFormat="1" applyFont="1" applyBorder="1" applyAlignment="1" applyProtection="1">
      <alignment horizontal="right" vertical="center"/>
      <protection locked="0"/>
    </xf>
    <xf numFmtId="165" fontId="11" fillId="0" borderId="12" xfId="1" applyNumberFormat="1" applyFont="1" applyBorder="1" applyAlignment="1">
      <alignment horizontal="right" vertical="center"/>
    </xf>
    <xf numFmtId="0" fontId="6" fillId="0" borderId="13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165" fontId="9" fillId="0" borderId="0" xfId="1" applyNumberFormat="1" applyFont="1" applyBorder="1" applyAlignment="1" applyProtection="1">
      <alignment horizontal="right" vertical="center"/>
      <protection locked="0"/>
    </xf>
    <xf numFmtId="165" fontId="11" fillId="0" borderId="14" xfId="1" applyNumberFormat="1" applyFont="1" applyBorder="1" applyAlignment="1">
      <alignment horizontal="right" vertical="center"/>
    </xf>
    <xf numFmtId="0" fontId="6" fillId="0" borderId="9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8" borderId="2" xfId="0" applyFont="1" applyFill="1" applyBorder="1" applyAlignment="1">
      <alignment vertical="center" wrapText="1"/>
    </xf>
    <xf numFmtId="0" fontId="8" fillId="9" borderId="2" xfId="0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horizontal="right" vertical="center"/>
    </xf>
    <xf numFmtId="0" fontId="15" fillId="5" borderId="8" xfId="0" applyFont="1" applyFill="1" applyBorder="1" applyAlignment="1">
      <alignment horizontal="center" vertical="center"/>
    </xf>
    <xf numFmtId="166" fontId="4" fillId="10" borderId="1" xfId="0" applyNumberFormat="1" applyFont="1" applyFill="1" applyBorder="1" applyAlignment="1">
      <alignment horizontal="right" vertical="center"/>
    </xf>
    <xf numFmtId="166" fontId="4" fillId="10" borderId="1" xfId="0" applyNumberFormat="1" applyFont="1" applyFill="1" applyBorder="1" applyAlignment="1">
      <alignment horizontal="right" vertical="center" wrapText="1"/>
    </xf>
    <xf numFmtId="166" fontId="16" fillId="3" borderId="2" xfId="0" applyNumberFormat="1" applyFont="1" applyFill="1" applyBorder="1" applyAlignment="1">
      <alignment horizontal="right" vertical="center" wrapText="1"/>
    </xf>
    <xf numFmtId="166" fontId="16" fillId="5" borderId="7" xfId="0" applyNumberFormat="1" applyFont="1" applyFill="1" applyBorder="1" applyAlignment="1">
      <alignment horizontal="right" vertical="center"/>
    </xf>
    <xf numFmtId="166" fontId="16" fillId="5" borderId="1" xfId="0" applyNumberFormat="1" applyFont="1" applyFill="1" applyBorder="1" applyAlignment="1">
      <alignment horizontal="right" vertical="center"/>
    </xf>
    <xf numFmtId="0" fontId="17" fillId="0" borderId="0" xfId="0" applyFont="1"/>
    <xf numFmtId="0" fontId="18" fillId="0" borderId="0" xfId="0" applyFont="1"/>
    <xf numFmtId="3" fontId="20" fillId="0" borderId="0" xfId="0" applyNumberFormat="1" applyFont="1"/>
    <xf numFmtId="168" fontId="2" fillId="4" borderId="0" xfId="2" applyNumberFormat="1" applyFont="1" applyFill="1"/>
    <xf numFmtId="169" fontId="3" fillId="4" borderId="0" xfId="2" applyNumberFormat="1" applyFont="1" applyFill="1"/>
    <xf numFmtId="0" fontId="21" fillId="0" borderId="13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165" fontId="22" fillId="0" borderId="0" xfId="1" applyNumberFormat="1" applyFont="1" applyBorder="1" applyAlignment="1" applyProtection="1">
      <alignment horizontal="right" vertical="center"/>
      <protection locked="0"/>
    </xf>
    <xf numFmtId="165" fontId="23" fillId="0" borderId="14" xfId="1" applyNumberFormat="1" applyFont="1" applyBorder="1" applyAlignment="1">
      <alignment horizontal="right" vertical="center"/>
    </xf>
    <xf numFmtId="0" fontId="21" fillId="0" borderId="0" xfId="0" applyFont="1" applyBorder="1" applyProtection="1">
      <protection locked="0"/>
    </xf>
    <xf numFmtId="0" fontId="24" fillId="12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4" fillId="10" borderId="2" xfId="1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/>
    <xf numFmtId="0" fontId="2" fillId="4" borderId="0" xfId="0" applyFont="1" applyFill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13" fillId="11" borderId="2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214"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S Reference Sans Serif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6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border diagonalUp="0" diagonalDown="0">
        <left/>
        <right style="double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MS Reference Sans Serif"/>
        <scheme val="none"/>
      </font>
      <numFmt numFmtId="165" formatCode="_-* #,##0_-;\-* #,##0_-;_-* &quot;-&quot;??_-;_-@_-"/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righ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general" vertical="bottom" textRotation="0" wrapText="1" indent="0" justifyLastLine="0" shrinkToFit="0" readingOrder="0"/>
      <border diagonalUp="0" diagonalDown="0">
        <left style="double">
          <color indexed="64"/>
        </left>
        <right/>
        <top/>
        <bottom/>
        <vertical/>
        <horizontal/>
      </border>
      <protection locked="0" hidden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1"/>
        <color rgb="FF000000"/>
        <name val="MS Reference Sans Serif"/>
        <scheme val="none"/>
      </font>
    </dxf>
    <dxf>
      <border>
        <bottom style="double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S Reference Sans Serif"/>
        <scheme val="none"/>
      </font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/>
        <bottom/>
        <vertical style="double">
          <color indexed="64"/>
        </vertical>
        <horizontal style="double">
          <color indexed="64"/>
        </horizontal>
      </border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3.5"/>
        <color theme="1"/>
        <name val="MS Sans Serif"/>
        <scheme val="none"/>
      </font>
      <alignment horizontal="center" vertical="center" textRotation="0" wrapText="1" indent="0" justifyLastLine="0" shrinkToFit="0" readingOrder="0"/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40822</xdr:colOff>
      <xdr:row>2</xdr:row>
      <xdr:rowOff>149678</xdr:rowOff>
    </xdr:from>
    <xdr:to>
      <xdr:col>2</xdr:col>
      <xdr:colOff>190500</xdr:colOff>
      <xdr:row>14</xdr:row>
      <xdr:rowOff>503463</xdr:rowOff>
    </xdr:to>
    <xdr:sp macro="" textlink="">
      <xdr:nvSpPr>
        <xdr:cNvPr id="2" name="1 CuadroTexto"/>
        <xdr:cNvSpPr txBox="1"/>
      </xdr:nvSpPr>
      <xdr:spPr>
        <a:xfrm>
          <a:off x="40822" y="2190749"/>
          <a:ext cx="5987142" cy="45992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L" sz="1800" b="1"/>
            <a:t>1.- Posiciónese sobre la celdas de colores.</a:t>
          </a:r>
        </a:p>
        <a:p>
          <a:pPr algn="l"/>
          <a:endParaRPr lang="es-CL" sz="1800" b="1"/>
        </a:p>
        <a:p>
          <a:pPr algn="l"/>
          <a:r>
            <a:rPr lang="es-CL" sz="1800" b="1"/>
            <a:t>2.-</a:t>
          </a:r>
          <a:r>
            <a:rPr lang="es-CL" sz="1800" b="1" baseline="0"/>
            <a:t> Aparecerá una flecha      </a:t>
          </a:r>
          <a:r>
            <a:rPr lang="es-CL" sz="1800" b="1" baseline="0">
              <a:sym typeface="Symbol"/>
            </a:rPr>
            <a:t>   para seleccionar una opción de la lista.</a:t>
          </a:r>
        </a:p>
        <a:p>
          <a:pPr algn="l"/>
          <a:endParaRPr lang="es-CL" sz="1800" b="1" baseline="0">
            <a:sym typeface="Symbol"/>
          </a:endParaRPr>
        </a:p>
        <a:p>
          <a:pPr algn="l"/>
          <a:r>
            <a:rPr lang="es-CL" sz="1800" b="1" baseline="0">
              <a:sym typeface="Symbol"/>
            </a:rPr>
            <a:t>3.- En primer lugar elija la CATEGORÍA, luego la TEMÁTICA y finalmente el DETALLE.</a:t>
          </a:r>
        </a:p>
        <a:p>
          <a:pPr algn="l"/>
          <a:endParaRPr lang="es-CL" sz="1800" b="1" baseline="0">
            <a:sym typeface="Symbol"/>
          </a:endParaRPr>
        </a:p>
        <a:p>
          <a:pPr algn="l"/>
          <a:r>
            <a:rPr lang="es-CL" sz="1800" b="1" baseline="0">
              <a:sym typeface="Symbol"/>
            </a:rPr>
            <a:t>4.- De esta seleccion dependerá el monto máximo que puede solicitar para el proyecto.</a:t>
          </a:r>
        </a:p>
        <a:p>
          <a:pPr algn="l"/>
          <a:endParaRPr lang="es-CL" sz="1800" b="1" baseline="0">
            <a:sym typeface="Symbol"/>
          </a:endParaRPr>
        </a:p>
        <a:p>
          <a:pPr algn="l"/>
          <a:r>
            <a:rPr lang="es-CL" sz="1800" b="1" u="sng">
              <a:solidFill>
                <a:srgbClr val="FF0000"/>
              </a:solidFill>
            </a:rPr>
            <a:t>NOTA</a:t>
          </a:r>
          <a:r>
            <a:rPr lang="es-CL" sz="1800" b="1"/>
            <a:t>: Si desea cambiar la </a:t>
          </a:r>
          <a:r>
            <a:rPr lang="es-CL" sz="1800" b="1">
              <a:solidFill>
                <a:srgbClr val="FF0000"/>
              </a:solidFill>
            </a:rPr>
            <a:t>CATEGORÍA O LA SUBCATEGORÍA</a:t>
          </a:r>
          <a:r>
            <a:rPr lang="es-CL" sz="1800" b="1"/>
            <a:t>, en primer lugar deberá </a:t>
          </a:r>
          <a:r>
            <a:rPr lang="es-CL" sz="1800" b="1">
              <a:solidFill>
                <a:srgbClr val="FF0000"/>
              </a:solidFill>
            </a:rPr>
            <a:t>BORRAR</a:t>
          </a:r>
          <a:r>
            <a:rPr lang="es-CL" sz="1800" b="1"/>
            <a:t> el contenido de las tres opciones</a:t>
          </a:r>
          <a:r>
            <a:rPr lang="es-CL" sz="1800" b="1" baseline="0"/>
            <a:t> y elegir todo nuevamente</a:t>
          </a:r>
          <a:r>
            <a:rPr lang="es-CL" sz="1800" b="1"/>
            <a:t>. Para esto, seleccione </a:t>
          </a:r>
          <a:r>
            <a:rPr lang="es-CL" sz="1800" b="1">
              <a:solidFill>
                <a:srgbClr val="FF0000"/>
              </a:solidFill>
            </a:rPr>
            <a:t>las dos celdas de colores </a:t>
          </a:r>
          <a:r>
            <a:rPr lang="es-CL" sz="1800" b="1"/>
            <a:t>donde se seleccionan las listas, y presione en su teclado la tecla "SUPR".</a:t>
          </a:r>
        </a:p>
      </xdr:txBody>
    </xdr:sp>
    <xdr:clientData/>
  </xdr:twoCellAnchor>
  <xdr:twoCellAnchor>
    <xdr:from>
      <xdr:col>0</xdr:col>
      <xdr:colOff>2493508</xdr:colOff>
      <xdr:row>3</xdr:row>
      <xdr:rowOff>449035</xdr:rowOff>
    </xdr:from>
    <xdr:to>
      <xdr:col>0</xdr:col>
      <xdr:colOff>2816678</xdr:colOff>
      <xdr:row>4</xdr:row>
      <xdr:rowOff>380999</xdr:rowOff>
    </xdr:to>
    <xdr:sp macro="" textlink="">
      <xdr:nvSpPr>
        <xdr:cNvPr id="40" name="39 Triángulo isósceles"/>
        <xdr:cNvSpPr/>
      </xdr:nvSpPr>
      <xdr:spPr>
        <a:xfrm rot="10800000">
          <a:off x="2493508" y="2789464"/>
          <a:ext cx="323170" cy="421821"/>
        </a:xfrm>
        <a:prstGeom prst="triangl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LTURA/2%25%20Cultura%202017/Formatos%20de%20Rendici&#243;n%20Cultu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_DESEMBOLSO"/>
      <sheetName val="CALENDARIO DE ACTIVIDADES "/>
      <sheetName val="Honorarios"/>
      <sheetName val="Transporte y Movilización"/>
      <sheetName val="Materiales de Oficina y Enseñan"/>
      <sheetName val="Alimentación y Alojam."/>
      <sheetName val="Inversión, Implementación y Gto"/>
      <sheetName val="Premios"/>
      <sheetName val="Generales"/>
      <sheetName val="Imprevistos"/>
      <sheetName val="Difusión"/>
      <sheetName val="Resumen"/>
      <sheetName val="Global"/>
      <sheetName val="Lista de asitencia y pasajeros"/>
      <sheetName val="Lista de distribución"/>
      <sheetName val="Acta de Entrega"/>
      <sheetName val="Hoja1"/>
      <sheetName val="Acta de Inventario"/>
      <sheetName val="Informe de Activdid Honorarios"/>
    </sheetNames>
    <sheetDataSet>
      <sheetData sheetId="0"/>
      <sheetData sheetId="1"/>
      <sheetData sheetId="2">
        <row r="55">
          <cell r="O55" t="str">
            <v>taller</v>
          </cell>
        </row>
        <row r="56">
          <cell r="O56" t="str">
            <v>festival</v>
          </cell>
        </row>
        <row r="57">
          <cell r="O57" t="str">
            <v>lef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A1:B2" totalsRowShown="0" headerRowDxfId="210" dataDxfId="209">
  <tableColumns count="2">
    <tableColumn id="1" name="SELECCIONE UNA CATEGORÏA" dataDxfId="208"/>
    <tableColumn id="2" name="SELECCIONE UNA SUBCATEGORÍA" dataDxfId="207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8" name="Tabla4379" displayName="Tabla4379" ref="G3:N33" totalsRowShown="0" headerRowDxfId="114" dataDxfId="112" headerRowBorderDxfId="113" tableBorderDxfId="111">
  <tableColumns count="8">
    <tableColumn id="1" name="DETALLE" dataDxfId="110"/>
    <tableColumn id="2" name="EN QUE ACTIVIDAD SE UTILIZARÁ" dataDxfId="109"/>
    <tableColumn id="3" name="PERSONA o INSTITUCIÓN QUE REALIZA EL APORTE" dataDxfId="108"/>
    <tableColumn id="4" name="RUT persona o institución que aporta" dataDxfId="107"/>
    <tableColumn id="5" name="EFECTIVO O VALORIZADO" dataDxfId="106"/>
    <tableColumn id="6" name="Cantidad" dataDxfId="105"/>
    <tableColumn id="7" name="Valor Unitario" dataDxfId="104" dataCellStyle="Millares"/>
    <tableColumn id="8" name="Valor Total COAPORTE" dataDxfId="103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id="9" name="Tabla54810" displayName="Tabla54810" ref="A3:E33" totalsRowShown="0" headerRowDxfId="102" dataDxfId="100" headerRowBorderDxfId="101">
  <tableColumns count="5">
    <tableColumn id="1" name="DETALLE" dataDxfId="99" totalsRowDxfId="98"/>
    <tableColumn id="2" name="EN QUE ACTIVIDAD SE UTILIZARÁ" dataDxfId="97" totalsRowDxfId="96"/>
    <tableColumn id="3" name="Cantidad" dataDxfId="95" totalsRowDxfId="94"/>
    <tableColumn id="4" name="Valor Unitario" dataDxfId="93" dataCellStyle="Millares"/>
    <tableColumn id="5" name="Valor Total SUBVENCIÓN" dataDxfId="92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12.xml><?xml version="1.0" encoding="utf-8"?>
<table xmlns="http://schemas.openxmlformats.org/spreadsheetml/2006/main" id="16" name="Tabla41517" displayName="Tabla41517" ref="G3:N28" totalsRowShown="0" headerRowDxfId="91" dataDxfId="89" headerRowBorderDxfId="90" tableBorderDxfId="88">
  <tableColumns count="8">
    <tableColumn id="1" name="DETALLE" dataDxfId="87"/>
    <tableColumn id="2" name="EN QUE ACTIVIDAD SE UTILIZARÁ" dataDxfId="86"/>
    <tableColumn id="3" name="PERSONA o INSTITUCIÓN QUE REALIZA EL APORTE" dataDxfId="85"/>
    <tableColumn id="4" name="RUT persona o institución que aporta" dataDxfId="84"/>
    <tableColumn id="5" name="EFECTIVO O VALORIZADO" dataDxfId="83"/>
    <tableColumn id="6" name="Cantidad" dataDxfId="82"/>
    <tableColumn id="7" name="Valor Unitario" dataDxfId="81" dataCellStyle="Millares"/>
    <tableColumn id="8" name="Valor Total COAPORTE" dataDxfId="80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13.xml><?xml version="1.0" encoding="utf-8"?>
<table xmlns="http://schemas.openxmlformats.org/spreadsheetml/2006/main" id="17" name="Tabla51618" displayName="Tabla51618" ref="A3:E28" totalsRowShown="0" headerRowDxfId="79" dataDxfId="77" headerRowBorderDxfId="78">
  <tableColumns count="5">
    <tableColumn id="1" name="DETALLE" dataDxfId="76" totalsRowDxfId="75"/>
    <tableColumn id="2" name="EN QUE ACTIVIDAD SE UTILIZARÁ" dataDxfId="74" totalsRowDxfId="73"/>
    <tableColumn id="3" name="Cantidad" dataDxfId="72" totalsRowDxfId="71"/>
    <tableColumn id="4" name="Valor Unitario" dataDxfId="70" dataCellStyle="Millares"/>
    <tableColumn id="5" name="Valor Total SUBVENCIÓN" dataDxfId="69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14.xml><?xml version="1.0" encoding="utf-8"?>
<table xmlns="http://schemas.openxmlformats.org/spreadsheetml/2006/main" id="14" name="Tabla415" displayName="Tabla415" ref="G3:N28" totalsRowShown="0" headerRowDxfId="68" dataDxfId="66" headerRowBorderDxfId="67" tableBorderDxfId="65">
  <tableColumns count="8">
    <tableColumn id="1" name="DETALLE" dataDxfId="64"/>
    <tableColumn id="2" name="EN QUE ACTIVIDAD SE UTILIZARÁ" dataDxfId="63"/>
    <tableColumn id="3" name="PERSONA o INSTITUCIÓN QUE REALIZA EL APORTE" dataDxfId="62"/>
    <tableColumn id="4" name="RUT persona o institución que aporta" dataDxfId="61"/>
    <tableColumn id="5" name="EFECTIVO O VALORIZADO" dataDxfId="60"/>
    <tableColumn id="6" name="Cantidad" dataDxfId="59"/>
    <tableColumn id="7" name="Valor Unitario" dataDxfId="58" dataCellStyle="Millares"/>
    <tableColumn id="8" name="Valor Total COAPORTE" dataDxfId="57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15.xml><?xml version="1.0" encoding="utf-8"?>
<table xmlns="http://schemas.openxmlformats.org/spreadsheetml/2006/main" id="15" name="Tabla516" displayName="Tabla516" ref="A3:E28" totalsRowShown="0" headerRowDxfId="56" dataDxfId="54" headerRowBorderDxfId="55">
  <tableColumns count="5">
    <tableColumn id="1" name="DETALLE" dataDxfId="53" totalsRowDxfId="52"/>
    <tableColumn id="2" name="EN QUE ACTIVIDAD SE UTILIZARÁ" dataDxfId="51" totalsRowDxfId="50"/>
    <tableColumn id="3" name="Cantidad" dataDxfId="49" totalsRowDxfId="48"/>
    <tableColumn id="4" name="Valor Unitario" dataDxfId="47" dataCellStyle="Millares"/>
    <tableColumn id="5" name="Valor Total SUBVENCIÓN" dataDxfId="46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16.xml><?xml version="1.0" encoding="utf-8"?>
<table xmlns="http://schemas.openxmlformats.org/spreadsheetml/2006/main" id="12" name="Tabla43791113" displayName="Tabla43791113" ref="G3:N28" totalsRowShown="0" headerRowDxfId="45" dataDxfId="43" headerRowBorderDxfId="44" tableBorderDxfId="42">
  <tableColumns count="8">
    <tableColumn id="1" name="DETALLE" dataDxfId="41"/>
    <tableColumn id="2" name="EN QUE ACTIVIDAD SE UTILIZARÁ" dataDxfId="40"/>
    <tableColumn id="3" name="PERSONA o INSTITUCIÓN QUE REALIZA EL APORTE" dataDxfId="39"/>
    <tableColumn id="4" name="RUT persona o institución que aporta" dataDxfId="38"/>
    <tableColumn id="5" name="EFECTIVO O VALORIZADO" dataDxfId="37"/>
    <tableColumn id="6" name="Cantidad" dataDxfId="36"/>
    <tableColumn id="7" name="Valor Unitario" dataDxfId="35" dataCellStyle="Millares"/>
    <tableColumn id="8" name="Valor Total COAPORTE" dataDxfId="34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17.xml><?xml version="1.0" encoding="utf-8"?>
<table xmlns="http://schemas.openxmlformats.org/spreadsheetml/2006/main" id="13" name="Tabla548101214" displayName="Tabla548101214" ref="A3:E28" totalsRowShown="0" headerRowDxfId="33" dataDxfId="31" headerRowBorderDxfId="32">
  <tableColumns count="5">
    <tableColumn id="1" name="DETALLE" dataDxfId="30" totalsRowDxfId="29"/>
    <tableColumn id="2" name="EN QUE ACTIVIDAD SE UTILIZARÁ" dataDxfId="28" totalsRowDxfId="27"/>
    <tableColumn id="3" name="Cantidad" dataDxfId="26" totalsRowDxfId="25"/>
    <tableColumn id="4" name="Valor Unitario" dataDxfId="24" dataCellStyle="Millares"/>
    <tableColumn id="5" name="Valor Total SUBVENCIÓN" dataDxfId="23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18.xml><?xml version="1.0" encoding="utf-8"?>
<table xmlns="http://schemas.openxmlformats.org/spreadsheetml/2006/main" id="4" name="Tabla4" displayName="Tabla4" ref="G3:N28" totalsRowShown="0" headerRowDxfId="22" dataDxfId="20" headerRowBorderDxfId="21" tableBorderDxfId="19">
  <tableColumns count="8">
    <tableColumn id="1" name="DETALLE" dataDxfId="18"/>
    <tableColumn id="2" name="COMO SE UTILIZARÁ LA DIFUSIÓN" dataDxfId="17"/>
    <tableColumn id="3" name="PERSONA o INSTITUCIÓN QUE REALIZA EL APORTE" dataDxfId="16"/>
    <tableColumn id="4" name="RUT persona o institución que aporta" dataDxfId="15"/>
    <tableColumn id="5" name="EFECTIVO O VALORIZADO" dataDxfId="14"/>
    <tableColumn id="6" name="Cantidad" dataDxfId="13"/>
    <tableColumn id="7" name="Valor Unitario" dataDxfId="12" dataCellStyle="Millares"/>
    <tableColumn id="8" name="Valor Total COAPORTE" dataDxfId="11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19.xml><?xml version="1.0" encoding="utf-8"?>
<table xmlns="http://schemas.openxmlformats.org/spreadsheetml/2006/main" id="5" name="Tabla5" displayName="Tabla5" ref="A3:E28" totalsRowShown="0" headerRowDxfId="10" dataDxfId="8" headerRowBorderDxfId="9">
  <tableColumns count="5">
    <tableColumn id="1" name="DETALLE" dataDxfId="7" totalsRowDxfId="6"/>
    <tableColumn id="2" name="COMO SE UTILIZARÁ LA DIFUSIÓN" dataDxfId="5" totalsRowDxfId="4"/>
    <tableColumn id="3" name="Cantidad" dataDxfId="3" totalsRowDxfId="2"/>
    <tableColumn id="4" name="Valor Unitario" dataDxfId="1" dataCellStyle="Millares"/>
    <tableColumn id="5" name="Valor Total SUBVENCIÓN" dataDxfId="0" dataCellStyle="Millares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2" name="Tabla43" displayName="Tabla43" ref="G3:N28" totalsRowShown="0" headerRowDxfId="206" dataDxfId="204" headerRowBorderDxfId="205" tableBorderDxfId="203">
  <tableColumns count="8">
    <tableColumn id="1" name="DETALLE" dataDxfId="202"/>
    <tableColumn id="2" name="FUNCIONES" dataDxfId="201"/>
    <tableColumn id="3" name="PERSONA o INSTITUCIÓN QUE REALIZA EL APORTE" dataDxfId="200"/>
    <tableColumn id="4" name="RUT persona o institución que aporta" dataDxfId="199"/>
    <tableColumn id="5" name="EFECTIVO O VALORIZADO" dataDxfId="198"/>
    <tableColumn id="6" name="Cantidad horas" dataDxfId="197"/>
    <tableColumn id="7" name="Valor Unitario" dataDxfId="196" dataCellStyle="Millares"/>
    <tableColumn id="8" name="Valor Total COAPORTE" dataDxfId="195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a54" displayName="Tabla54" ref="A3:E28" totalsRowShown="0" headerRowDxfId="194" dataDxfId="192" headerRowBorderDxfId="193">
  <tableColumns count="5">
    <tableColumn id="1" name="DETALLE" dataDxfId="191" totalsRowDxfId="190"/>
    <tableColumn id="2" name="FUNCIONES" dataDxfId="189" totalsRowDxfId="188"/>
    <tableColumn id="3" name="Cantidad horas" dataDxfId="187" totalsRowDxfId="186"/>
    <tableColumn id="4" name="Valor Unitario" dataDxfId="185" dataCellStyle="Millares"/>
    <tableColumn id="5" name="Valor Total SUBVENCIÓN" dataDxfId="184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6" name="Tabla437" displayName="Tabla437" ref="G3:N28" totalsRowShown="0" headerRowDxfId="183" dataDxfId="181" headerRowBorderDxfId="182" tableBorderDxfId="180">
  <tableColumns count="8">
    <tableColumn id="1" name="DETALLE" dataDxfId="179"/>
    <tableColumn id="2" name="ORIGEN-DESTINO" dataDxfId="178"/>
    <tableColumn id="3" name="PERSONA o INSTITUCIÓN QUE REALIZA EL APORTE" dataDxfId="177"/>
    <tableColumn id="4" name="RUT persona o institución que aporta" dataDxfId="176"/>
    <tableColumn id="5" name="EFECTIVO O VALORIZADO" dataDxfId="175"/>
    <tableColumn id="6" name="Cantidad" dataDxfId="174"/>
    <tableColumn id="7" name="Valor Unitario" dataDxfId="173" dataCellStyle="Millares"/>
    <tableColumn id="8" name="Valor Total COAPORTE" dataDxfId="172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id="7" name="Tabla548" displayName="Tabla548" ref="A3:E28" totalsRowShown="0" headerRowDxfId="171" dataDxfId="169" headerRowBorderDxfId="170">
  <tableColumns count="5">
    <tableColumn id="1" name="DETALLE" dataDxfId="168" totalsRowDxfId="167"/>
    <tableColumn id="2" name="ORIGEN-DESTINO" dataDxfId="166" totalsRowDxfId="165"/>
    <tableColumn id="3" name="Cantidad" dataDxfId="164" totalsRowDxfId="163"/>
    <tableColumn id="4" name="Valor Unitario" dataDxfId="162" dataCellStyle="Millares"/>
    <tableColumn id="5" name="Valor Total SUBVENCIÓN" dataDxfId="161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10" name="Tabla437911" displayName="Tabla437911" ref="G3:N28" totalsRowShown="0" headerRowDxfId="160" dataDxfId="158" headerRowBorderDxfId="159" tableBorderDxfId="157">
  <tableColumns count="8">
    <tableColumn id="1" name="DETALLE" dataDxfId="156"/>
    <tableColumn id="2" name="N° PERSONAS - N° DÍAS" dataDxfId="155"/>
    <tableColumn id="3" name="PERSONA o INSTITUCIÓN QUE REALIZA EL APORTE" dataDxfId="154"/>
    <tableColumn id="4" name="RUT persona o institución que aporta" dataDxfId="153"/>
    <tableColumn id="5" name="EFECTIVO O VALORIZADO" dataDxfId="152"/>
    <tableColumn id="6" name="Cantidad" dataDxfId="151"/>
    <tableColumn id="7" name="Valor Unitario" dataDxfId="150" dataCellStyle="Millares"/>
    <tableColumn id="8" name="Valor Total COAPORTE" dataDxfId="149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id="11" name="Tabla5481012" displayName="Tabla5481012" ref="A3:E28" totalsRowShown="0" headerRowDxfId="148" dataDxfId="146" headerRowBorderDxfId="147">
  <tableColumns count="5">
    <tableColumn id="1" name="DETALLE" dataDxfId="145" totalsRowDxfId="144"/>
    <tableColumn id="2" name="N° PERSONAS - N° DÍAS" dataDxfId="143" totalsRowDxfId="142"/>
    <tableColumn id="3" name="Cantidad" dataDxfId="141" totalsRowDxfId="140"/>
    <tableColumn id="4" name="Valor Unitario" dataDxfId="139" dataCellStyle="Millares"/>
    <tableColumn id="5" name="Valor Total SUBVENCIÓN" dataDxfId="138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20" name="Tabla43791121" displayName="Tabla43791121" ref="G3:N28" totalsRowShown="0" headerRowDxfId="137" dataDxfId="135" headerRowBorderDxfId="136" tableBorderDxfId="134">
  <tableColumns count="8">
    <tableColumn id="1" name="DETALLE" dataDxfId="133"/>
    <tableColumn id="2" name="N° PERSONAS - N° DÍAS" dataDxfId="132"/>
    <tableColumn id="3" name="PERSONA o INSTITUCIÓN QUE REALIZA EL APORTE" dataDxfId="131"/>
    <tableColumn id="4" name="RUT persona o institución que aporta" dataDxfId="130"/>
    <tableColumn id="5" name="EFECTIVO O VALORIZADO" dataDxfId="129"/>
    <tableColumn id="6" name="Cantidad" dataDxfId="128"/>
    <tableColumn id="7" name="Valor Unitario" dataDxfId="127" dataCellStyle="Millares"/>
    <tableColumn id="8" name="Valor Total COAPORTE" dataDxfId="126" dataCellStyle="Millares">
      <calculatedColumnFormula>L4*M4</calculatedColumnFormula>
    </tableColumn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id="21" name="Tabla548101222" displayName="Tabla548101222" ref="A3:E28" totalsRowShown="0" headerRowDxfId="125" dataDxfId="123" headerRowBorderDxfId="124">
  <tableColumns count="5">
    <tableColumn id="1" name="DETALLE" dataDxfId="122" totalsRowDxfId="121"/>
    <tableColumn id="2" name="N° PERSONAS - N° DÍAS" dataDxfId="120" totalsRowDxfId="119"/>
    <tableColumn id="3" name="Cantidad" dataDxfId="118" totalsRowDxfId="117"/>
    <tableColumn id="4" name="Valor Unitario" dataDxfId="116" dataCellStyle="Millares"/>
    <tableColumn id="5" name="Valor Total SUBVENCIÓN" dataDxfId="115" dataCellStyle="Millares">
      <calculatedColumnFormula>C4*D4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61"/>
  <sheetViews>
    <sheetView zoomScaleNormal="100" workbookViewId="0">
      <selection activeCell="B15" sqref="B15"/>
    </sheetView>
  </sheetViews>
  <sheetFormatPr baseColWidth="10" defaultRowHeight="15" x14ac:dyDescent="0.25"/>
  <cols>
    <col min="1" max="2" width="28.28515625" bestFit="1" customWidth="1"/>
    <col min="3" max="3" width="54.140625" customWidth="1"/>
    <col min="4" max="4" width="35.28515625" bestFit="1" customWidth="1"/>
  </cols>
  <sheetData>
    <row r="1" spans="1:4" x14ac:dyDescent="0.25">
      <c r="A1" t="s">
        <v>0</v>
      </c>
      <c r="B1" t="s">
        <v>0</v>
      </c>
      <c r="C1" t="s">
        <v>93</v>
      </c>
      <c r="D1" t="s">
        <v>2</v>
      </c>
    </row>
    <row r="2" spans="1:4" ht="15.75" x14ac:dyDescent="0.25">
      <c r="A2" t="s">
        <v>49</v>
      </c>
      <c r="B2" t="s">
        <v>49</v>
      </c>
      <c r="C2" s="41" t="s">
        <v>42</v>
      </c>
      <c r="D2" s="42">
        <v>6000000</v>
      </c>
    </row>
    <row r="3" spans="1:4" ht="15.75" x14ac:dyDescent="0.25">
      <c r="A3" t="s">
        <v>49</v>
      </c>
      <c r="B3" s="40" t="s">
        <v>50</v>
      </c>
      <c r="C3" s="54" t="s">
        <v>98</v>
      </c>
      <c r="D3" s="42">
        <v>6000000</v>
      </c>
    </row>
    <row r="4" spans="1:4" ht="15.75" x14ac:dyDescent="0.25">
      <c r="A4" s="40" t="s">
        <v>50</v>
      </c>
      <c r="B4" s="40" t="s">
        <v>51</v>
      </c>
      <c r="C4" s="40" t="s">
        <v>43</v>
      </c>
      <c r="D4" s="2">
        <v>5000000</v>
      </c>
    </row>
    <row r="5" spans="1:4" ht="15.75" x14ac:dyDescent="0.25">
      <c r="A5" s="40" t="s">
        <v>102</v>
      </c>
      <c r="B5" s="40" t="s">
        <v>102</v>
      </c>
      <c r="C5" s="40" t="s">
        <v>99</v>
      </c>
      <c r="D5" s="2">
        <v>25000000</v>
      </c>
    </row>
    <row r="6" spans="1:4" ht="15.75" x14ac:dyDescent="0.25">
      <c r="A6" s="40" t="s">
        <v>51</v>
      </c>
      <c r="B6" s="41" t="s">
        <v>52</v>
      </c>
      <c r="C6" s="40" t="s">
        <v>44</v>
      </c>
      <c r="D6" s="2">
        <v>10000000</v>
      </c>
    </row>
    <row r="7" spans="1:4" ht="15.75" x14ac:dyDescent="0.25">
      <c r="A7" s="40" t="s">
        <v>51</v>
      </c>
      <c r="B7" s="41" t="s">
        <v>53</v>
      </c>
      <c r="C7" s="40" t="s">
        <v>45</v>
      </c>
      <c r="D7" s="2">
        <v>10000000</v>
      </c>
    </row>
    <row r="8" spans="1:4" ht="15.75" x14ac:dyDescent="0.25">
      <c r="A8" s="40" t="s">
        <v>51</v>
      </c>
      <c r="B8" s="40" t="s">
        <v>54</v>
      </c>
      <c r="C8" s="40" t="s">
        <v>46</v>
      </c>
      <c r="D8" s="2">
        <v>10000000</v>
      </c>
    </row>
    <row r="9" spans="1:4" ht="15.75" x14ac:dyDescent="0.25">
      <c r="A9" s="41" t="s">
        <v>52</v>
      </c>
      <c r="C9" s="41" t="s">
        <v>47</v>
      </c>
      <c r="D9" s="2">
        <v>15000000</v>
      </c>
    </row>
    <row r="10" spans="1:4" ht="15.75" x14ac:dyDescent="0.25">
      <c r="A10" s="41" t="s">
        <v>53</v>
      </c>
      <c r="C10" s="41" t="s">
        <v>48</v>
      </c>
      <c r="D10" s="2">
        <v>9000000</v>
      </c>
    </row>
    <row r="11" spans="1:4" ht="15.75" x14ac:dyDescent="0.25">
      <c r="A11" s="40" t="s">
        <v>54</v>
      </c>
      <c r="C11" s="40" t="s">
        <v>100</v>
      </c>
      <c r="D11" s="2">
        <v>12000000</v>
      </c>
    </row>
    <row r="12" spans="1:4" ht="15.75" x14ac:dyDescent="0.25">
      <c r="A12" s="41"/>
      <c r="C12" s="41"/>
      <c r="D12" s="2"/>
    </row>
    <row r="13" spans="1:4" x14ac:dyDescent="0.25">
      <c r="D13" s="2"/>
    </row>
    <row r="14" spans="1:4" x14ac:dyDescent="0.25">
      <c r="D14" s="2"/>
    </row>
    <row r="15" spans="1:4" x14ac:dyDescent="0.25">
      <c r="D15" s="2"/>
    </row>
    <row r="16" spans="1:4" x14ac:dyDescent="0.25">
      <c r="D16" s="2"/>
    </row>
    <row r="17" spans="4:4" x14ac:dyDescent="0.25">
      <c r="D17" s="2"/>
    </row>
    <row r="18" spans="4:4" x14ac:dyDescent="0.25">
      <c r="D18" s="2"/>
    </row>
    <row r="19" spans="4:4" x14ac:dyDescent="0.25">
      <c r="D19" s="2"/>
    </row>
    <row r="20" spans="4:4" x14ac:dyDescent="0.25">
      <c r="D20" s="2"/>
    </row>
    <row r="21" spans="4:4" x14ac:dyDescent="0.25">
      <c r="D21" s="2"/>
    </row>
    <row r="22" spans="4:4" x14ac:dyDescent="0.25">
      <c r="D22" s="2"/>
    </row>
    <row r="23" spans="4:4" x14ac:dyDescent="0.25">
      <c r="D23" s="2"/>
    </row>
    <row r="24" spans="4:4" x14ac:dyDescent="0.25">
      <c r="D24" s="2"/>
    </row>
    <row r="25" spans="4:4" x14ac:dyDescent="0.25">
      <c r="D25" s="2"/>
    </row>
    <row r="26" spans="4:4" x14ac:dyDescent="0.25">
      <c r="D26" s="2"/>
    </row>
    <row r="27" spans="4:4" x14ac:dyDescent="0.25">
      <c r="D27" s="2"/>
    </row>
    <row r="28" spans="4:4" x14ac:dyDescent="0.25">
      <c r="D28" s="2"/>
    </row>
    <row r="29" spans="4:4" x14ac:dyDescent="0.25">
      <c r="D29" s="2"/>
    </row>
    <row r="30" spans="4:4" x14ac:dyDescent="0.25">
      <c r="D30" s="2"/>
    </row>
    <row r="31" spans="4:4" x14ac:dyDescent="0.25">
      <c r="D31" s="2"/>
    </row>
    <row r="32" spans="4:4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  <row r="36" spans="4:4" x14ac:dyDescent="0.25">
      <c r="D36" s="2"/>
    </row>
    <row r="37" spans="4:4" x14ac:dyDescent="0.25">
      <c r="D37" s="2"/>
    </row>
    <row r="38" spans="4:4" x14ac:dyDescent="0.25">
      <c r="D38" s="2"/>
    </row>
    <row r="39" spans="4:4" x14ac:dyDescent="0.25">
      <c r="D39" s="2"/>
    </row>
    <row r="40" spans="4:4" x14ac:dyDescent="0.25">
      <c r="D40" s="2"/>
    </row>
    <row r="41" spans="4:4" x14ac:dyDescent="0.25">
      <c r="D41" s="2"/>
    </row>
    <row r="42" spans="4:4" x14ac:dyDescent="0.25">
      <c r="D42" s="2"/>
    </row>
    <row r="43" spans="4:4" x14ac:dyDescent="0.25">
      <c r="D43" s="2"/>
    </row>
    <row r="44" spans="4:4" x14ac:dyDescent="0.25">
      <c r="D44" s="2"/>
    </row>
    <row r="45" spans="4:4" x14ac:dyDescent="0.25">
      <c r="D45" s="2"/>
    </row>
    <row r="46" spans="4:4" x14ac:dyDescent="0.25">
      <c r="D46" s="2"/>
    </row>
    <row r="47" spans="4:4" x14ac:dyDescent="0.25">
      <c r="D47" s="2"/>
    </row>
    <row r="48" spans="4:4" x14ac:dyDescent="0.25">
      <c r="D48" s="2"/>
    </row>
    <row r="49" spans="3:4" x14ac:dyDescent="0.25">
      <c r="D49" s="2"/>
    </row>
    <row r="50" spans="3:4" x14ac:dyDescent="0.25">
      <c r="D50" s="2"/>
    </row>
    <row r="51" spans="3:4" x14ac:dyDescent="0.25">
      <c r="D51" s="2"/>
    </row>
    <row r="52" spans="3:4" x14ac:dyDescent="0.25">
      <c r="D52" s="2"/>
    </row>
    <row r="53" spans="3:4" x14ac:dyDescent="0.25">
      <c r="D53" s="2"/>
    </row>
    <row r="54" spans="3:4" x14ac:dyDescent="0.25">
      <c r="D54" s="2"/>
    </row>
    <row r="55" spans="3:4" x14ac:dyDescent="0.25">
      <c r="D55" s="2"/>
    </row>
    <row r="56" spans="3:4" x14ac:dyDescent="0.25">
      <c r="D56" s="2"/>
    </row>
    <row r="61" spans="3:4" x14ac:dyDescent="0.25">
      <c r="C61" s="1"/>
    </row>
  </sheetData>
  <dataConsolidate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40"/>
  <sheetViews>
    <sheetView zoomScale="65" zoomScaleNormal="65" workbookViewId="0">
      <selection activeCell="C4" sqref="C4:D4"/>
    </sheetView>
  </sheetViews>
  <sheetFormatPr baseColWidth="10" defaultColWidth="0" defaultRowHeight="15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65" t="s">
        <v>88</v>
      </c>
      <c r="B1" s="65"/>
      <c r="C1" s="65"/>
      <c r="D1" s="65"/>
      <c r="E1" s="65"/>
      <c r="F1" s="66"/>
      <c r="G1" s="67" t="s">
        <v>89</v>
      </c>
      <c r="H1" s="67"/>
      <c r="I1" s="67"/>
      <c r="J1" s="67"/>
      <c r="K1" s="67"/>
      <c r="L1" s="67"/>
      <c r="M1" s="67"/>
      <c r="N1" s="67"/>
    </row>
    <row r="2" spans="1:14" ht="32.25" customHeight="1" thickTop="1" thickBot="1" x14ac:dyDescent="0.3">
      <c r="A2" s="65"/>
      <c r="B2" s="65"/>
      <c r="C2" s="65"/>
      <c r="D2" s="65"/>
      <c r="E2" s="65"/>
      <c r="F2" s="66"/>
      <c r="G2" s="68" t="s">
        <v>24</v>
      </c>
      <c r="H2" s="69"/>
      <c r="I2" s="69"/>
      <c r="J2" s="69"/>
      <c r="K2" s="69"/>
      <c r="L2" s="69"/>
      <c r="M2" s="69"/>
      <c r="N2" s="70"/>
    </row>
    <row r="3" spans="1:14" ht="46.5" thickTop="1" thickBot="1" x14ac:dyDescent="0.3">
      <c r="A3" s="18" t="s">
        <v>1</v>
      </c>
      <c r="B3" s="18" t="s">
        <v>38</v>
      </c>
      <c r="C3" s="18" t="s">
        <v>7</v>
      </c>
      <c r="D3" s="18" t="s">
        <v>5</v>
      </c>
      <c r="E3" s="18" t="s">
        <v>22</v>
      </c>
      <c r="F3" s="66"/>
      <c r="G3" s="14" t="s">
        <v>1</v>
      </c>
      <c r="H3" s="18" t="s">
        <v>38</v>
      </c>
      <c r="I3" s="14" t="s">
        <v>19</v>
      </c>
      <c r="J3" s="14" t="s">
        <v>18</v>
      </c>
      <c r="K3" s="14" t="s">
        <v>20</v>
      </c>
      <c r="L3" s="14" t="s">
        <v>7</v>
      </c>
      <c r="M3" s="14" t="s">
        <v>5</v>
      </c>
      <c r="N3" s="14" t="s">
        <v>23</v>
      </c>
    </row>
    <row r="4" spans="1:14" ht="21" thickTop="1" x14ac:dyDescent="0.25">
      <c r="A4" s="19"/>
      <c r="B4" s="20"/>
      <c r="C4" s="21"/>
      <c r="D4" s="22"/>
      <c r="E4" s="23">
        <f>C4*D4</f>
        <v>0</v>
      </c>
      <c r="F4" s="66"/>
      <c r="G4" s="19"/>
      <c r="H4" s="20"/>
      <c r="I4" s="20"/>
      <c r="J4" s="20"/>
      <c r="K4" s="29"/>
      <c r="L4" s="21"/>
      <c r="M4" s="22"/>
      <c r="N4" s="23">
        <f>L4*M4</f>
        <v>0</v>
      </c>
    </row>
    <row r="5" spans="1:14" ht="20.25" x14ac:dyDescent="0.25">
      <c r="A5" s="24"/>
      <c r="B5" s="25"/>
      <c r="C5" s="26"/>
      <c r="D5" s="27"/>
      <c r="E5" s="28">
        <f t="shared" ref="E5:E26" si="0">C5*D5</f>
        <v>0</v>
      </c>
      <c r="F5" s="66"/>
      <c r="G5" s="24"/>
      <c r="H5" s="25"/>
      <c r="I5" s="25"/>
      <c r="J5" s="25"/>
      <c r="K5" s="30"/>
      <c r="L5" s="26"/>
      <c r="M5" s="27"/>
      <c r="N5" s="28">
        <f t="shared" ref="N5" si="1">L5*M5</f>
        <v>0</v>
      </c>
    </row>
    <row r="6" spans="1:14" ht="20.25" x14ac:dyDescent="0.25">
      <c r="A6" s="24"/>
      <c r="B6" s="25"/>
      <c r="C6" s="26"/>
      <c r="D6" s="27"/>
      <c r="E6" s="28">
        <f>C6*D6</f>
        <v>0</v>
      </c>
      <c r="F6" s="66"/>
      <c r="G6" s="24"/>
      <c r="H6" s="25"/>
      <c r="I6" s="25"/>
      <c r="J6" s="25"/>
      <c r="K6" s="30"/>
      <c r="L6" s="26"/>
      <c r="M6" s="27"/>
      <c r="N6" s="28">
        <f t="shared" ref="N6:N28" si="2">L6*M6</f>
        <v>0</v>
      </c>
    </row>
    <row r="7" spans="1:14" ht="20.25" x14ac:dyDescent="0.25">
      <c r="A7" s="24"/>
      <c r="B7" s="25"/>
      <c r="C7" s="26"/>
      <c r="D7" s="27"/>
      <c r="E7" s="28">
        <f t="shared" si="0"/>
        <v>0</v>
      </c>
      <c r="F7" s="66"/>
      <c r="G7" s="24"/>
      <c r="H7" s="25"/>
      <c r="I7" s="25"/>
      <c r="J7" s="25"/>
      <c r="K7" s="30"/>
      <c r="L7" s="26"/>
      <c r="M7" s="27"/>
      <c r="N7" s="28">
        <f t="shared" si="2"/>
        <v>0</v>
      </c>
    </row>
    <row r="8" spans="1:14" ht="20.25" x14ac:dyDescent="0.25">
      <c r="A8" s="24"/>
      <c r="B8" s="25"/>
      <c r="C8" s="26"/>
      <c r="D8" s="27"/>
      <c r="E8" s="28">
        <f t="shared" ref="E8:E11" si="3">C8*D8</f>
        <v>0</v>
      </c>
      <c r="F8" s="66"/>
      <c r="G8" s="24"/>
      <c r="H8" s="25"/>
      <c r="I8" s="25"/>
      <c r="J8" s="25"/>
      <c r="K8" s="30"/>
      <c r="L8" s="26"/>
      <c r="M8" s="27"/>
      <c r="N8" s="28">
        <f t="shared" si="2"/>
        <v>0</v>
      </c>
    </row>
    <row r="9" spans="1:14" ht="20.25" x14ac:dyDescent="0.25">
      <c r="A9" s="24"/>
      <c r="B9" s="25"/>
      <c r="C9" s="26"/>
      <c r="D9" s="27"/>
      <c r="E9" s="28">
        <f t="shared" si="3"/>
        <v>0</v>
      </c>
      <c r="F9" s="66"/>
      <c r="G9" s="24"/>
      <c r="H9" s="25"/>
      <c r="I9" s="25"/>
      <c r="J9" s="25"/>
      <c r="K9" s="30"/>
      <c r="L9" s="26"/>
      <c r="M9" s="27"/>
      <c r="N9" s="28">
        <f t="shared" si="2"/>
        <v>0</v>
      </c>
    </row>
    <row r="10" spans="1:14" ht="20.25" x14ac:dyDescent="0.25">
      <c r="A10" s="24"/>
      <c r="B10" s="25"/>
      <c r="C10" s="26"/>
      <c r="D10" s="27"/>
      <c r="E10" s="28">
        <f t="shared" si="3"/>
        <v>0</v>
      </c>
      <c r="F10" s="66"/>
      <c r="G10" s="24"/>
      <c r="H10" s="25"/>
      <c r="I10" s="25"/>
      <c r="J10" s="25"/>
      <c r="K10" s="30"/>
      <c r="L10" s="26"/>
      <c r="M10" s="27"/>
      <c r="N10" s="28">
        <f t="shared" si="2"/>
        <v>0</v>
      </c>
    </row>
    <row r="11" spans="1:14" ht="20.25" x14ac:dyDescent="0.25">
      <c r="A11" s="24"/>
      <c r="B11" s="25"/>
      <c r="C11" s="26"/>
      <c r="D11" s="27"/>
      <c r="E11" s="28">
        <f t="shared" si="3"/>
        <v>0</v>
      </c>
      <c r="F11" s="66"/>
      <c r="G11" s="24"/>
      <c r="H11" s="25"/>
      <c r="I11" s="25"/>
      <c r="J11" s="25"/>
      <c r="K11" s="30"/>
      <c r="L11" s="26"/>
      <c r="M11" s="27"/>
      <c r="N11" s="28">
        <f t="shared" si="2"/>
        <v>0</v>
      </c>
    </row>
    <row r="12" spans="1:14" ht="20.25" x14ac:dyDescent="0.25">
      <c r="A12" s="24"/>
      <c r="B12" s="25"/>
      <c r="C12" s="26"/>
      <c r="D12" s="27"/>
      <c r="E12" s="28">
        <f t="shared" si="0"/>
        <v>0</v>
      </c>
      <c r="F12" s="66"/>
      <c r="G12" s="24"/>
      <c r="H12" s="25"/>
      <c r="I12" s="25"/>
      <c r="J12" s="25"/>
      <c r="K12" s="30"/>
      <c r="L12" s="26"/>
      <c r="M12" s="27"/>
      <c r="N12" s="28">
        <f t="shared" si="2"/>
        <v>0</v>
      </c>
    </row>
    <row r="13" spans="1:14" ht="20.25" x14ac:dyDescent="0.25">
      <c r="A13" s="24"/>
      <c r="B13" s="25"/>
      <c r="C13" s="26"/>
      <c r="D13" s="27"/>
      <c r="E13" s="28">
        <f>C13*D13</f>
        <v>0</v>
      </c>
      <c r="F13" s="66"/>
      <c r="G13" s="24"/>
      <c r="H13" s="25"/>
      <c r="I13" s="25"/>
      <c r="J13" s="25"/>
      <c r="K13" s="30"/>
      <c r="L13" s="26"/>
      <c r="M13" s="27"/>
      <c r="N13" s="28">
        <f t="shared" si="2"/>
        <v>0</v>
      </c>
    </row>
    <row r="14" spans="1:14" ht="20.25" x14ac:dyDescent="0.25">
      <c r="A14" s="24"/>
      <c r="B14" s="25"/>
      <c r="C14" s="26"/>
      <c r="D14" s="27"/>
      <c r="E14" s="28">
        <f t="shared" si="0"/>
        <v>0</v>
      </c>
      <c r="F14" s="66"/>
      <c r="G14" s="24"/>
      <c r="H14" s="25"/>
      <c r="I14" s="25"/>
      <c r="J14" s="25"/>
      <c r="K14" s="30"/>
      <c r="L14" s="26"/>
      <c r="M14" s="27"/>
      <c r="N14" s="28">
        <f t="shared" si="2"/>
        <v>0</v>
      </c>
    </row>
    <row r="15" spans="1:14" ht="20.25" x14ac:dyDescent="0.25">
      <c r="A15" s="24"/>
      <c r="B15" s="25"/>
      <c r="C15" s="26"/>
      <c r="D15" s="27"/>
      <c r="E15" s="28">
        <f t="shared" si="0"/>
        <v>0</v>
      </c>
      <c r="F15" s="66"/>
      <c r="G15" s="24"/>
      <c r="H15" s="25"/>
      <c r="I15" s="25"/>
      <c r="J15" s="25"/>
      <c r="K15" s="30"/>
      <c r="L15" s="26"/>
      <c r="M15" s="27"/>
      <c r="N15" s="28">
        <f t="shared" si="2"/>
        <v>0</v>
      </c>
    </row>
    <row r="16" spans="1:14" ht="20.25" x14ac:dyDescent="0.25">
      <c r="A16" s="24"/>
      <c r="B16" s="25"/>
      <c r="C16" s="26"/>
      <c r="D16" s="27"/>
      <c r="E16" s="28">
        <f t="shared" si="0"/>
        <v>0</v>
      </c>
      <c r="F16" s="66"/>
      <c r="G16" s="24"/>
      <c r="H16" s="25"/>
      <c r="I16" s="25"/>
      <c r="J16" s="25"/>
      <c r="K16" s="30"/>
      <c r="L16" s="26"/>
      <c r="M16" s="27"/>
      <c r="N16" s="28">
        <f t="shared" si="2"/>
        <v>0</v>
      </c>
    </row>
    <row r="17" spans="1:14" ht="20.25" x14ac:dyDescent="0.25">
      <c r="A17" s="24"/>
      <c r="B17" s="25"/>
      <c r="C17" s="26"/>
      <c r="D17" s="27"/>
      <c r="E17" s="28">
        <f>C17*D17</f>
        <v>0</v>
      </c>
      <c r="F17" s="66"/>
      <c r="G17" s="24"/>
      <c r="H17" s="25"/>
      <c r="I17" s="25"/>
      <c r="J17" s="25"/>
      <c r="K17" s="30"/>
      <c r="L17" s="26"/>
      <c r="M17" s="27"/>
      <c r="N17" s="28">
        <f t="shared" si="2"/>
        <v>0</v>
      </c>
    </row>
    <row r="18" spans="1:14" ht="20.25" x14ac:dyDescent="0.25">
      <c r="A18" s="24"/>
      <c r="B18" s="25"/>
      <c r="C18" s="26"/>
      <c r="D18" s="27"/>
      <c r="E18" s="28">
        <f t="shared" si="0"/>
        <v>0</v>
      </c>
      <c r="F18" s="66"/>
      <c r="G18" s="24"/>
      <c r="H18" s="25"/>
      <c r="I18" s="25"/>
      <c r="J18" s="25"/>
      <c r="K18" s="30"/>
      <c r="L18" s="26"/>
      <c r="M18" s="27"/>
      <c r="N18" s="28">
        <f t="shared" si="2"/>
        <v>0</v>
      </c>
    </row>
    <row r="19" spans="1:14" ht="20.25" x14ac:dyDescent="0.25">
      <c r="A19" s="24"/>
      <c r="B19" s="25"/>
      <c r="C19" s="26"/>
      <c r="D19" s="27"/>
      <c r="E19" s="28">
        <f t="shared" si="0"/>
        <v>0</v>
      </c>
      <c r="F19" s="66"/>
      <c r="G19" s="24"/>
      <c r="H19" s="25"/>
      <c r="I19" s="25"/>
      <c r="J19" s="25"/>
      <c r="K19" s="30"/>
      <c r="L19" s="26"/>
      <c r="M19" s="27"/>
      <c r="N19" s="28">
        <f t="shared" si="2"/>
        <v>0</v>
      </c>
    </row>
    <row r="20" spans="1:14" ht="20.25" x14ac:dyDescent="0.25">
      <c r="A20" s="24"/>
      <c r="B20" s="25"/>
      <c r="C20" s="26"/>
      <c r="D20" s="27"/>
      <c r="E20" s="28">
        <f t="shared" si="0"/>
        <v>0</v>
      </c>
      <c r="F20" s="66"/>
      <c r="G20" s="24"/>
      <c r="H20" s="25"/>
      <c r="I20" s="25"/>
      <c r="J20" s="25"/>
      <c r="K20" s="30"/>
      <c r="L20" s="26"/>
      <c r="M20" s="27"/>
      <c r="N20" s="28">
        <f t="shared" si="2"/>
        <v>0</v>
      </c>
    </row>
    <row r="21" spans="1:14" ht="20.25" x14ac:dyDescent="0.25">
      <c r="A21" s="24"/>
      <c r="B21" s="25"/>
      <c r="C21" s="26"/>
      <c r="D21" s="27"/>
      <c r="E21" s="28">
        <f t="shared" si="0"/>
        <v>0</v>
      </c>
      <c r="F21" s="66"/>
      <c r="G21" s="24"/>
      <c r="H21" s="25"/>
      <c r="I21" s="25"/>
      <c r="J21" s="25"/>
      <c r="K21" s="30"/>
      <c r="L21" s="26"/>
      <c r="M21" s="27"/>
      <c r="N21" s="28">
        <f t="shared" si="2"/>
        <v>0</v>
      </c>
    </row>
    <row r="22" spans="1:14" ht="20.25" x14ac:dyDescent="0.25">
      <c r="A22" s="24"/>
      <c r="B22" s="25"/>
      <c r="C22" s="26"/>
      <c r="D22" s="27"/>
      <c r="E22" s="28">
        <f t="shared" si="0"/>
        <v>0</v>
      </c>
      <c r="F22" s="66"/>
      <c r="G22" s="24"/>
      <c r="H22" s="25"/>
      <c r="I22" s="25"/>
      <c r="J22" s="25"/>
      <c r="K22" s="30"/>
      <c r="L22" s="26"/>
      <c r="M22" s="27"/>
      <c r="N22" s="28">
        <f t="shared" si="2"/>
        <v>0</v>
      </c>
    </row>
    <row r="23" spans="1:14" ht="20.25" x14ac:dyDescent="0.25">
      <c r="A23" s="24"/>
      <c r="B23" s="25"/>
      <c r="C23" s="26"/>
      <c r="D23" s="27"/>
      <c r="E23" s="28">
        <f t="shared" si="0"/>
        <v>0</v>
      </c>
      <c r="F23" s="66"/>
      <c r="G23" s="24"/>
      <c r="H23" s="25"/>
      <c r="I23" s="25"/>
      <c r="J23" s="25"/>
      <c r="K23" s="30"/>
      <c r="L23" s="26"/>
      <c r="M23" s="27"/>
      <c r="N23" s="28">
        <f t="shared" si="2"/>
        <v>0</v>
      </c>
    </row>
    <row r="24" spans="1:14" ht="20.25" x14ac:dyDescent="0.25">
      <c r="A24" s="24"/>
      <c r="B24" s="25"/>
      <c r="C24" s="26"/>
      <c r="D24" s="27"/>
      <c r="E24" s="28">
        <f t="shared" si="0"/>
        <v>0</v>
      </c>
      <c r="F24" s="66"/>
      <c r="G24" s="24"/>
      <c r="H24" s="25"/>
      <c r="I24" s="25"/>
      <c r="J24" s="25"/>
      <c r="K24" s="30"/>
      <c r="L24" s="26"/>
      <c r="M24" s="27"/>
      <c r="N24" s="28">
        <f t="shared" si="2"/>
        <v>0</v>
      </c>
    </row>
    <row r="25" spans="1:14" ht="20.25" x14ac:dyDescent="0.25">
      <c r="A25" s="24"/>
      <c r="B25" s="25"/>
      <c r="C25" s="26"/>
      <c r="D25" s="27"/>
      <c r="E25" s="28">
        <f t="shared" si="0"/>
        <v>0</v>
      </c>
      <c r="F25" s="66"/>
      <c r="G25" s="24"/>
      <c r="H25" s="25"/>
      <c r="I25" s="25"/>
      <c r="J25" s="25"/>
      <c r="K25" s="30"/>
      <c r="L25" s="26"/>
      <c r="M25" s="27"/>
      <c r="N25" s="28">
        <f t="shared" si="2"/>
        <v>0</v>
      </c>
    </row>
    <row r="26" spans="1:14" ht="20.25" x14ac:dyDescent="0.25">
      <c r="A26" s="24"/>
      <c r="B26" s="25"/>
      <c r="C26" s="26"/>
      <c r="D26" s="27"/>
      <c r="E26" s="28">
        <f t="shared" si="0"/>
        <v>0</v>
      </c>
      <c r="F26" s="66"/>
      <c r="G26" s="24"/>
      <c r="H26" s="25"/>
      <c r="I26" s="25"/>
      <c r="J26" s="25"/>
      <c r="K26" s="30"/>
      <c r="L26" s="26"/>
      <c r="M26" s="27"/>
      <c r="N26" s="28">
        <f t="shared" si="2"/>
        <v>0</v>
      </c>
    </row>
    <row r="27" spans="1:14" ht="20.25" x14ac:dyDescent="0.25">
      <c r="A27" s="24"/>
      <c r="B27" s="25"/>
      <c r="C27" s="26"/>
      <c r="D27" s="27"/>
      <c r="E27" s="28">
        <f>C27*D27</f>
        <v>0</v>
      </c>
      <c r="F27" s="66"/>
      <c r="G27" s="24"/>
      <c r="H27" s="25"/>
      <c r="I27" s="25"/>
      <c r="J27" s="25"/>
      <c r="K27" s="30"/>
      <c r="L27" s="26"/>
      <c r="M27" s="27"/>
      <c r="N27" s="28">
        <f t="shared" si="2"/>
        <v>0</v>
      </c>
    </row>
    <row r="28" spans="1:14" ht="21" thickBot="1" x14ac:dyDescent="0.3">
      <c r="A28" s="24"/>
      <c r="B28" s="25"/>
      <c r="C28" s="26"/>
      <c r="D28" s="27"/>
      <c r="E28" s="28">
        <f>C28*D28</f>
        <v>0</v>
      </c>
      <c r="F28" s="66"/>
      <c r="G28" s="24"/>
      <c r="H28" s="25"/>
      <c r="I28" s="25"/>
      <c r="J28" s="25"/>
      <c r="K28" s="30"/>
      <c r="L28" s="26"/>
      <c r="M28" s="27"/>
      <c r="N28" s="28">
        <f t="shared" si="2"/>
        <v>0</v>
      </c>
    </row>
    <row r="29" spans="1:14" ht="24" thickTop="1" thickBot="1" x14ac:dyDescent="0.3">
      <c r="A29" s="65" t="s">
        <v>90</v>
      </c>
      <c r="B29" s="65"/>
      <c r="C29" s="65"/>
      <c r="D29" s="65"/>
      <c r="E29" s="16">
        <f>SUBTOTAL(109,Tabla548101214[Valor Total SUBVENCIÓN])</f>
        <v>0</v>
      </c>
      <c r="F29" s="66"/>
      <c r="G29" s="67" t="s">
        <v>91</v>
      </c>
      <c r="H29" s="67"/>
      <c r="I29" s="67"/>
      <c r="J29" s="67"/>
      <c r="K29" s="67"/>
      <c r="L29" s="67"/>
      <c r="M29" s="67"/>
      <c r="N29" s="16">
        <f>SUM(Tabla43791113[Valor Total COAPORTE])</f>
        <v>0</v>
      </c>
    </row>
    <row r="30" spans="1:14" ht="15.75" hidden="1" thickTop="1" x14ac:dyDescent="0.25"/>
    <row r="31" spans="1:14" hidden="1" x14ac:dyDescent="0.25"/>
    <row r="32" spans="1:1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N28"/>
  <sheetViews>
    <sheetView zoomScale="65" zoomScaleNormal="65" workbookViewId="0">
      <selection activeCell="B3" sqref="B3"/>
    </sheetView>
  </sheetViews>
  <sheetFormatPr baseColWidth="10" defaultColWidth="0" defaultRowHeight="0" customHeight="1" zeroHeight="1" x14ac:dyDescent="0.25"/>
  <cols>
    <col min="1" max="1" width="89.5703125" bestFit="1" customWidth="1"/>
    <col min="2" max="2" width="30.7109375" bestFit="1" customWidth="1"/>
    <col min="3" max="3" width="10.28515625" customWidth="1"/>
    <col min="4" max="4" width="70.28515625" bestFit="1" customWidth="1"/>
    <col min="5" max="5" width="50.7109375" customWidth="1"/>
    <col min="6" max="14" width="0" hidden="1" customWidth="1"/>
    <col min="15" max="16384" width="11.42578125" hidden="1"/>
  </cols>
  <sheetData>
    <row r="1" spans="1:5" ht="31.5" customHeight="1" thickTop="1" thickBot="1" x14ac:dyDescent="0.3">
      <c r="A1" s="65" t="s">
        <v>35</v>
      </c>
      <c r="B1" s="65"/>
      <c r="C1" s="72"/>
      <c r="D1" s="67" t="s">
        <v>36</v>
      </c>
      <c r="E1" s="67"/>
    </row>
    <row r="2" spans="1:5" ht="58.5" customHeight="1" thickTop="1" thickBot="1" x14ac:dyDescent="0.3">
      <c r="A2" s="65"/>
      <c r="B2" s="65"/>
      <c r="C2" s="72"/>
      <c r="D2" s="71" t="s">
        <v>40</v>
      </c>
      <c r="E2" s="71"/>
    </row>
    <row r="3" spans="1:5" ht="134.25" customHeight="1" thickTop="1" thickBot="1" x14ac:dyDescent="0.3">
      <c r="A3" s="32" t="s">
        <v>96</v>
      </c>
      <c r="B3" s="53"/>
      <c r="C3" s="72"/>
      <c r="D3" s="31" t="s">
        <v>97</v>
      </c>
      <c r="E3" s="53"/>
    </row>
    <row r="4" spans="1:5" ht="15.75" hidden="1" thickTop="1" x14ac:dyDescent="0.25">
      <c r="C4" s="72"/>
    </row>
    <row r="5" spans="1:5" ht="15" hidden="1" x14ac:dyDescent="0.25">
      <c r="C5" s="72"/>
    </row>
    <row r="6" spans="1:5" ht="15" hidden="1" x14ac:dyDescent="0.25">
      <c r="C6" s="72"/>
    </row>
    <row r="7" spans="1:5" ht="15" hidden="1" x14ac:dyDescent="0.25">
      <c r="C7" s="72"/>
    </row>
    <row r="8" spans="1:5" ht="15" hidden="1" x14ac:dyDescent="0.25">
      <c r="C8" s="72"/>
    </row>
    <row r="9" spans="1:5" ht="15" hidden="1" x14ac:dyDescent="0.25">
      <c r="C9" s="72"/>
    </row>
    <row r="10" spans="1:5" ht="15" hidden="1" x14ac:dyDescent="0.25">
      <c r="C10" s="72"/>
    </row>
    <row r="11" spans="1:5" ht="15" hidden="1" x14ac:dyDescent="0.25">
      <c r="C11" s="72"/>
    </row>
    <row r="12" spans="1:5" ht="15" hidden="1" x14ac:dyDescent="0.25">
      <c r="C12" s="72"/>
    </row>
    <row r="13" spans="1:5" ht="15" hidden="1" x14ac:dyDescent="0.25">
      <c r="C13" s="72"/>
    </row>
    <row r="14" spans="1:5" ht="15" hidden="1" x14ac:dyDescent="0.25">
      <c r="C14" s="72"/>
    </row>
    <row r="15" spans="1:5" ht="15" hidden="1" x14ac:dyDescent="0.25">
      <c r="C15" s="72"/>
    </row>
    <row r="16" spans="1:5" ht="15" hidden="1" x14ac:dyDescent="0.25">
      <c r="C16" s="72"/>
    </row>
    <row r="17" spans="3:3" ht="15" hidden="1" x14ac:dyDescent="0.25">
      <c r="C17" s="72"/>
    </row>
    <row r="18" spans="3:3" ht="15" hidden="1" x14ac:dyDescent="0.25">
      <c r="C18" s="72"/>
    </row>
    <row r="19" spans="3:3" ht="15" hidden="1" x14ac:dyDescent="0.25">
      <c r="C19" s="72"/>
    </row>
    <row r="20" spans="3:3" ht="15" hidden="1" x14ac:dyDescent="0.25">
      <c r="C20" s="72"/>
    </row>
    <row r="21" spans="3:3" ht="15" hidden="1" x14ac:dyDescent="0.25">
      <c r="C21" s="72"/>
    </row>
    <row r="22" spans="3:3" ht="15" hidden="1" x14ac:dyDescent="0.25">
      <c r="C22" s="72"/>
    </row>
    <row r="23" spans="3:3" ht="15" hidden="1" x14ac:dyDescent="0.25">
      <c r="C23" s="72"/>
    </row>
    <row r="24" spans="3:3" ht="15" hidden="1" x14ac:dyDescent="0.25">
      <c r="C24" s="72"/>
    </row>
    <row r="25" spans="3:3" ht="15" hidden="1" x14ac:dyDescent="0.25">
      <c r="C25" s="72"/>
    </row>
    <row r="26" spans="3:3" ht="15" hidden="1" x14ac:dyDescent="0.25">
      <c r="C26" s="72"/>
    </row>
    <row r="27" spans="3:3" ht="24" hidden="1" customHeight="1" x14ac:dyDescent="0.25">
      <c r="C27" s="72"/>
    </row>
    <row r="28" spans="3:3" ht="15" hidden="1" x14ac:dyDescent="0.25"/>
  </sheetData>
  <sheetProtection password="CC7D" sheet="1" objects="1" scenarios="1"/>
  <mergeCells count="4">
    <mergeCell ref="D1:E1"/>
    <mergeCell ref="D2:E2"/>
    <mergeCell ref="A1:B2"/>
    <mergeCell ref="C1:C27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30"/>
  <sheetViews>
    <sheetView zoomScale="65" zoomScaleNormal="65" workbookViewId="0">
      <selection activeCell="C4" sqref="C4:D4"/>
    </sheetView>
  </sheetViews>
  <sheetFormatPr baseColWidth="10" defaultColWidth="0" defaultRowHeight="15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65" t="s">
        <v>16</v>
      </c>
      <c r="B1" s="65"/>
      <c r="C1" s="65"/>
      <c r="D1" s="65"/>
      <c r="E1" s="65"/>
      <c r="F1" s="66"/>
      <c r="G1" s="67" t="s">
        <v>17</v>
      </c>
      <c r="H1" s="67"/>
      <c r="I1" s="67"/>
      <c r="J1" s="67"/>
      <c r="K1" s="67"/>
      <c r="L1" s="67"/>
      <c r="M1" s="67"/>
      <c r="N1" s="67"/>
    </row>
    <row r="2" spans="1:14" ht="32.25" customHeight="1" thickTop="1" thickBot="1" x14ac:dyDescent="0.3">
      <c r="A2" s="65"/>
      <c r="B2" s="65"/>
      <c r="C2" s="65"/>
      <c r="D2" s="65"/>
      <c r="E2" s="65"/>
      <c r="F2" s="66"/>
      <c r="G2" s="68" t="s">
        <v>28</v>
      </c>
      <c r="H2" s="69"/>
      <c r="I2" s="69"/>
      <c r="J2" s="69"/>
      <c r="K2" s="69"/>
      <c r="L2" s="69"/>
      <c r="M2" s="69"/>
      <c r="N2" s="70"/>
    </row>
    <row r="3" spans="1:14" ht="46.5" thickTop="1" thickBot="1" x14ac:dyDescent="0.3">
      <c r="A3" s="18" t="s">
        <v>1</v>
      </c>
      <c r="B3" s="18" t="s">
        <v>21</v>
      </c>
      <c r="C3" s="18" t="s">
        <v>7</v>
      </c>
      <c r="D3" s="18" t="s">
        <v>5</v>
      </c>
      <c r="E3" s="18" t="s">
        <v>22</v>
      </c>
      <c r="F3" s="66"/>
      <c r="G3" s="14" t="s">
        <v>1</v>
      </c>
      <c r="H3" s="14" t="s">
        <v>21</v>
      </c>
      <c r="I3" s="14" t="s">
        <v>19</v>
      </c>
      <c r="J3" s="14" t="s">
        <v>18</v>
      </c>
      <c r="K3" s="14" t="s">
        <v>20</v>
      </c>
      <c r="L3" s="14" t="s">
        <v>7</v>
      </c>
      <c r="M3" s="14" t="s">
        <v>5</v>
      </c>
      <c r="N3" s="14" t="s">
        <v>23</v>
      </c>
    </row>
    <row r="4" spans="1:14" ht="21" thickTop="1" x14ac:dyDescent="0.25">
      <c r="A4" s="19"/>
      <c r="B4" s="20"/>
      <c r="C4" s="21"/>
      <c r="D4" s="22"/>
      <c r="E4" s="23">
        <f>C4*D4</f>
        <v>0</v>
      </c>
      <c r="F4" s="66"/>
      <c r="G4" s="19"/>
      <c r="H4" s="20"/>
      <c r="I4" s="20"/>
      <c r="J4" s="20"/>
      <c r="K4" s="29"/>
      <c r="L4" s="21"/>
      <c r="M4" s="22"/>
      <c r="N4" s="23">
        <f>L4*M4</f>
        <v>0</v>
      </c>
    </row>
    <row r="5" spans="1:14" ht="20.25" x14ac:dyDescent="0.25">
      <c r="A5" s="24"/>
      <c r="B5" s="25"/>
      <c r="C5" s="26"/>
      <c r="D5" s="27"/>
      <c r="E5" s="28">
        <f t="shared" ref="E5:E26" si="0">C5*D5</f>
        <v>0</v>
      </c>
      <c r="F5" s="66"/>
      <c r="G5" s="24"/>
      <c r="H5" s="25"/>
      <c r="I5" s="25"/>
      <c r="J5" s="25"/>
      <c r="K5" s="30"/>
      <c r="L5" s="26"/>
      <c r="M5" s="27"/>
      <c r="N5" s="28">
        <f t="shared" ref="N5:N28" si="1">L5*M5</f>
        <v>0</v>
      </c>
    </row>
    <row r="6" spans="1:14" ht="20.25" x14ac:dyDescent="0.25">
      <c r="A6" s="24"/>
      <c r="B6" s="25"/>
      <c r="C6" s="26"/>
      <c r="D6" s="27"/>
      <c r="E6" s="28">
        <f t="shared" si="0"/>
        <v>0</v>
      </c>
      <c r="F6" s="66"/>
      <c r="G6" s="24"/>
      <c r="H6" s="25"/>
      <c r="I6" s="25"/>
      <c r="J6" s="25"/>
      <c r="K6" s="30"/>
      <c r="L6" s="26"/>
      <c r="M6" s="27"/>
      <c r="N6" s="28">
        <f t="shared" si="1"/>
        <v>0</v>
      </c>
    </row>
    <row r="7" spans="1:14" ht="20.25" x14ac:dyDescent="0.25">
      <c r="A7" s="24"/>
      <c r="B7" s="25"/>
      <c r="C7" s="26"/>
      <c r="D7" s="27"/>
      <c r="E7" s="28">
        <f t="shared" si="0"/>
        <v>0</v>
      </c>
      <c r="F7" s="66"/>
      <c r="G7" s="24"/>
      <c r="H7" s="25"/>
      <c r="I7" s="25"/>
      <c r="J7" s="25"/>
      <c r="K7" s="30"/>
      <c r="L7" s="26"/>
      <c r="M7" s="27"/>
      <c r="N7" s="28">
        <f t="shared" si="1"/>
        <v>0</v>
      </c>
    </row>
    <row r="8" spans="1:14" ht="20.25" x14ac:dyDescent="0.25">
      <c r="A8" s="24"/>
      <c r="B8" s="25"/>
      <c r="C8" s="26"/>
      <c r="D8" s="27"/>
      <c r="E8" s="28">
        <f t="shared" si="0"/>
        <v>0</v>
      </c>
      <c r="F8" s="66"/>
      <c r="G8" s="24"/>
      <c r="H8" s="25"/>
      <c r="I8" s="25"/>
      <c r="J8" s="25"/>
      <c r="K8" s="30"/>
      <c r="L8" s="26"/>
      <c r="M8" s="27"/>
      <c r="N8" s="28">
        <f t="shared" si="1"/>
        <v>0</v>
      </c>
    </row>
    <row r="9" spans="1:14" ht="20.25" x14ac:dyDescent="0.25">
      <c r="A9" s="24"/>
      <c r="B9" s="25"/>
      <c r="C9" s="26"/>
      <c r="D9" s="27"/>
      <c r="E9" s="28">
        <f t="shared" si="0"/>
        <v>0</v>
      </c>
      <c r="F9" s="66"/>
      <c r="G9" s="24"/>
      <c r="H9" s="25"/>
      <c r="I9" s="25"/>
      <c r="J9" s="25"/>
      <c r="K9" s="30"/>
      <c r="L9" s="26"/>
      <c r="M9" s="27"/>
      <c r="N9" s="28">
        <f t="shared" si="1"/>
        <v>0</v>
      </c>
    </row>
    <row r="10" spans="1:14" ht="20.25" x14ac:dyDescent="0.25">
      <c r="A10" s="24"/>
      <c r="B10" s="25"/>
      <c r="C10" s="26"/>
      <c r="D10" s="27"/>
      <c r="E10" s="28">
        <f t="shared" si="0"/>
        <v>0</v>
      </c>
      <c r="F10" s="66"/>
      <c r="G10" s="24"/>
      <c r="H10" s="25"/>
      <c r="I10" s="25"/>
      <c r="J10" s="25"/>
      <c r="K10" s="30"/>
      <c r="L10" s="26"/>
      <c r="M10" s="27"/>
      <c r="N10" s="28">
        <f t="shared" si="1"/>
        <v>0</v>
      </c>
    </row>
    <row r="11" spans="1:14" ht="20.25" x14ac:dyDescent="0.25">
      <c r="A11" s="24"/>
      <c r="B11" s="25"/>
      <c r="C11" s="26"/>
      <c r="D11" s="27"/>
      <c r="E11" s="28">
        <f t="shared" si="0"/>
        <v>0</v>
      </c>
      <c r="F11" s="66"/>
      <c r="G11" s="24"/>
      <c r="H11" s="25"/>
      <c r="I11" s="25"/>
      <c r="J11" s="25"/>
      <c r="K11" s="30"/>
      <c r="L11" s="26"/>
      <c r="M11" s="27"/>
      <c r="N11" s="28">
        <f t="shared" si="1"/>
        <v>0</v>
      </c>
    </row>
    <row r="12" spans="1:14" ht="20.25" x14ac:dyDescent="0.25">
      <c r="A12" s="24"/>
      <c r="B12" s="25"/>
      <c r="C12" s="26"/>
      <c r="D12" s="27"/>
      <c r="E12" s="28">
        <f t="shared" si="0"/>
        <v>0</v>
      </c>
      <c r="F12" s="66"/>
      <c r="G12" s="24"/>
      <c r="H12" s="25"/>
      <c r="I12" s="25"/>
      <c r="J12" s="25"/>
      <c r="K12" s="30"/>
      <c r="L12" s="26"/>
      <c r="M12" s="27"/>
      <c r="N12" s="28">
        <f t="shared" si="1"/>
        <v>0</v>
      </c>
    </row>
    <row r="13" spans="1:14" ht="20.25" x14ac:dyDescent="0.25">
      <c r="A13" s="24"/>
      <c r="B13" s="25"/>
      <c r="C13" s="26"/>
      <c r="D13" s="27"/>
      <c r="E13" s="28">
        <f t="shared" si="0"/>
        <v>0</v>
      </c>
      <c r="F13" s="66"/>
      <c r="G13" s="24"/>
      <c r="H13" s="25"/>
      <c r="I13" s="25"/>
      <c r="J13" s="25"/>
      <c r="K13" s="30"/>
      <c r="L13" s="26"/>
      <c r="M13" s="27"/>
      <c r="N13" s="28">
        <f t="shared" si="1"/>
        <v>0</v>
      </c>
    </row>
    <row r="14" spans="1:14" ht="20.25" x14ac:dyDescent="0.25">
      <c r="A14" s="24"/>
      <c r="B14" s="25"/>
      <c r="C14" s="26"/>
      <c r="D14" s="27"/>
      <c r="E14" s="28">
        <f t="shared" si="0"/>
        <v>0</v>
      </c>
      <c r="F14" s="66"/>
      <c r="G14" s="24"/>
      <c r="H14" s="25"/>
      <c r="I14" s="25"/>
      <c r="J14" s="25"/>
      <c r="K14" s="30"/>
      <c r="L14" s="26"/>
      <c r="M14" s="27"/>
      <c r="N14" s="28">
        <f t="shared" si="1"/>
        <v>0</v>
      </c>
    </row>
    <row r="15" spans="1:14" ht="20.25" x14ac:dyDescent="0.25">
      <c r="A15" s="24"/>
      <c r="B15" s="25"/>
      <c r="C15" s="26"/>
      <c r="D15" s="27"/>
      <c r="E15" s="28">
        <f t="shared" si="0"/>
        <v>0</v>
      </c>
      <c r="F15" s="66"/>
      <c r="G15" s="24"/>
      <c r="H15" s="25"/>
      <c r="I15" s="25"/>
      <c r="J15" s="25"/>
      <c r="K15" s="30"/>
      <c r="L15" s="26"/>
      <c r="M15" s="27"/>
      <c r="N15" s="28">
        <f t="shared" si="1"/>
        <v>0</v>
      </c>
    </row>
    <row r="16" spans="1:14" ht="20.25" x14ac:dyDescent="0.25">
      <c r="A16" s="24"/>
      <c r="B16" s="25"/>
      <c r="C16" s="26"/>
      <c r="D16" s="27"/>
      <c r="E16" s="28">
        <f t="shared" si="0"/>
        <v>0</v>
      </c>
      <c r="F16" s="66"/>
      <c r="G16" s="24"/>
      <c r="H16" s="25"/>
      <c r="I16" s="25"/>
      <c r="J16" s="25"/>
      <c r="K16" s="30"/>
      <c r="L16" s="26"/>
      <c r="M16" s="27"/>
      <c r="N16" s="28">
        <f t="shared" si="1"/>
        <v>0</v>
      </c>
    </row>
    <row r="17" spans="1:14" ht="20.25" x14ac:dyDescent="0.25">
      <c r="A17" s="24"/>
      <c r="B17" s="25"/>
      <c r="C17" s="26"/>
      <c r="D17" s="27"/>
      <c r="E17" s="28">
        <f>C17*D17</f>
        <v>0</v>
      </c>
      <c r="F17" s="66"/>
      <c r="G17" s="24"/>
      <c r="H17" s="25"/>
      <c r="I17" s="25"/>
      <c r="J17" s="25"/>
      <c r="K17" s="30"/>
      <c r="L17" s="26"/>
      <c r="M17" s="27"/>
      <c r="N17" s="28">
        <f t="shared" si="1"/>
        <v>0</v>
      </c>
    </row>
    <row r="18" spans="1:14" ht="20.25" x14ac:dyDescent="0.25">
      <c r="A18" s="24"/>
      <c r="B18" s="25"/>
      <c r="C18" s="26"/>
      <c r="D18" s="27"/>
      <c r="E18" s="28">
        <f t="shared" si="0"/>
        <v>0</v>
      </c>
      <c r="F18" s="66"/>
      <c r="G18" s="24"/>
      <c r="H18" s="25"/>
      <c r="I18" s="25"/>
      <c r="J18" s="25"/>
      <c r="K18" s="30"/>
      <c r="L18" s="26"/>
      <c r="M18" s="27"/>
      <c r="N18" s="28">
        <f t="shared" si="1"/>
        <v>0</v>
      </c>
    </row>
    <row r="19" spans="1:14" ht="20.25" x14ac:dyDescent="0.25">
      <c r="A19" s="24"/>
      <c r="B19" s="25"/>
      <c r="C19" s="26"/>
      <c r="D19" s="27"/>
      <c r="E19" s="28">
        <f t="shared" si="0"/>
        <v>0</v>
      </c>
      <c r="F19" s="66"/>
      <c r="G19" s="24"/>
      <c r="H19" s="25"/>
      <c r="I19" s="25"/>
      <c r="J19" s="25"/>
      <c r="K19" s="30"/>
      <c r="L19" s="26"/>
      <c r="M19" s="27"/>
      <c r="N19" s="28">
        <f t="shared" si="1"/>
        <v>0</v>
      </c>
    </row>
    <row r="20" spans="1:14" ht="20.25" x14ac:dyDescent="0.25">
      <c r="A20" s="24"/>
      <c r="B20" s="25"/>
      <c r="C20" s="26"/>
      <c r="D20" s="27"/>
      <c r="E20" s="28">
        <f t="shared" si="0"/>
        <v>0</v>
      </c>
      <c r="F20" s="66"/>
      <c r="G20" s="24"/>
      <c r="H20" s="25"/>
      <c r="I20" s="25"/>
      <c r="J20" s="25"/>
      <c r="K20" s="30"/>
      <c r="L20" s="26"/>
      <c r="M20" s="27"/>
      <c r="N20" s="28">
        <f t="shared" si="1"/>
        <v>0</v>
      </c>
    </row>
    <row r="21" spans="1:14" ht="20.25" x14ac:dyDescent="0.25">
      <c r="A21" s="24"/>
      <c r="B21" s="25"/>
      <c r="C21" s="26"/>
      <c r="D21" s="27"/>
      <c r="E21" s="28">
        <f t="shared" si="0"/>
        <v>0</v>
      </c>
      <c r="F21" s="66"/>
      <c r="G21" s="24"/>
      <c r="H21" s="25"/>
      <c r="I21" s="25"/>
      <c r="J21" s="25"/>
      <c r="K21" s="30"/>
      <c r="L21" s="26"/>
      <c r="M21" s="27"/>
      <c r="N21" s="28">
        <f t="shared" si="1"/>
        <v>0</v>
      </c>
    </row>
    <row r="22" spans="1:14" ht="20.25" x14ac:dyDescent="0.25">
      <c r="A22" s="24"/>
      <c r="B22" s="25"/>
      <c r="C22" s="26"/>
      <c r="D22" s="27"/>
      <c r="E22" s="28">
        <f t="shared" si="0"/>
        <v>0</v>
      </c>
      <c r="F22" s="66"/>
      <c r="G22" s="24"/>
      <c r="H22" s="25"/>
      <c r="I22" s="25"/>
      <c r="J22" s="25"/>
      <c r="K22" s="30"/>
      <c r="L22" s="26"/>
      <c r="M22" s="27"/>
      <c r="N22" s="28">
        <f t="shared" si="1"/>
        <v>0</v>
      </c>
    </row>
    <row r="23" spans="1:14" ht="20.25" x14ac:dyDescent="0.25">
      <c r="A23" s="24"/>
      <c r="B23" s="25"/>
      <c r="C23" s="26"/>
      <c r="D23" s="27"/>
      <c r="E23" s="28">
        <f t="shared" si="0"/>
        <v>0</v>
      </c>
      <c r="F23" s="66"/>
      <c r="G23" s="24"/>
      <c r="H23" s="25"/>
      <c r="I23" s="25"/>
      <c r="J23" s="25"/>
      <c r="K23" s="30"/>
      <c r="L23" s="26"/>
      <c r="M23" s="27"/>
      <c r="N23" s="28">
        <f t="shared" si="1"/>
        <v>0</v>
      </c>
    </row>
    <row r="24" spans="1:14" ht="20.25" x14ac:dyDescent="0.25">
      <c r="A24" s="24"/>
      <c r="B24" s="25"/>
      <c r="C24" s="26"/>
      <c r="D24" s="27"/>
      <c r="E24" s="28">
        <f t="shared" si="0"/>
        <v>0</v>
      </c>
      <c r="F24" s="66"/>
      <c r="G24" s="24"/>
      <c r="H24" s="25"/>
      <c r="I24" s="25"/>
      <c r="J24" s="25"/>
      <c r="K24" s="30"/>
      <c r="L24" s="26"/>
      <c r="M24" s="27"/>
      <c r="N24" s="28">
        <f t="shared" si="1"/>
        <v>0</v>
      </c>
    </row>
    <row r="25" spans="1:14" ht="20.25" x14ac:dyDescent="0.25">
      <c r="A25" s="24"/>
      <c r="B25" s="25"/>
      <c r="C25" s="26"/>
      <c r="D25" s="27"/>
      <c r="E25" s="28">
        <f t="shared" si="0"/>
        <v>0</v>
      </c>
      <c r="F25" s="66"/>
      <c r="G25" s="24"/>
      <c r="H25" s="25"/>
      <c r="I25" s="25"/>
      <c r="J25" s="25"/>
      <c r="K25" s="30"/>
      <c r="L25" s="26"/>
      <c r="M25" s="27"/>
      <c r="N25" s="28">
        <f t="shared" si="1"/>
        <v>0</v>
      </c>
    </row>
    <row r="26" spans="1:14" ht="20.25" x14ac:dyDescent="0.25">
      <c r="A26" s="24"/>
      <c r="B26" s="25"/>
      <c r="C26" s="26"/>
      <c r="D26" s="27"/>
      <c r="E26" s="28">
        <f t="shared" si="0"/>
        <v>0</v>
      </c>
      <c r="F26" s="66"/>
      <c r="G26" s="24"/>
      <c r="H26" s="25"/>
      <c r="I26" s="25"/>
      <c r="J26" s="25"/>
      <c r="K26" s="30"/>
      <c r="L26" s="26"/>
      <c r="M26" s="27"/>
      <c r="N26" s="28">
        <f t="shared" si="1"/>
        <v>0</v>
      </c>
    </row>
    <row r="27" spans="1:14" ht="20.25" x14ac:dyDescent="0.25">
      <c r="A27" s="24"/>
      <c r="B27" s="25"/>
      <c r="C27" s="26"/>
      <c r="D27" s="27"/>
      <c r="E27" s="28">
        <f>C27*D27</f>
        <v>0</v>
      </c>
      <c r="F27" s="66"/>
      <c r="G27" s="24"/>
      <c r="H27" s="25"/>
      <c r="I27" s="25"/>
      <c r="J27" s="25"/>
      <c r="K27" s="30"/>
      <c r="L27" s="26"/>
      <c r="M27" s="27"/>
      <c r="N27" s="28">
        <f t="shared" si="1"/>
        <v>0</v>
      </c>
    </row>
    <row r="28" spans="1:14" ht="21" thickBot="1" x14ac:dyDescent="0.3">
      <c r="A28" s="24"/>
      <c r="B28" s="25"/>
      <c r="C28" s="26"/>
      <c r="D28" s="27"/>
      <c r="E28" s="28">
        <f>C28*D28</f>
        <v>0</v>
      </c>
      <c r="F28" s="66"/>
      <c r="G28" s="24"/>
      <c r="H28" s="25"/>
      <c r="I28" s="25"/>
      <c r="J28" s="25"/>
      <c r="K28" s="30"/>
      <c r="L28" s="26"/>
      <c r="M28" s="27"/>
      <c r="N28" s="28">
        <f t="shared" si="1"/>
        <v>0</v>
      </c>
    </row>
    <row r="29" spans="1:14" ht="24" thickTop="1" thickBot="1" x14ac:dyDescent="0.3">
      <c r="A29" s="65" t="s">
        <v>6</v>
      </c>
      <c r="B29" s="65"/>
      <c r="C29" s="65"/>
      <c r="D29" s="65"/>
      <c r="E29" s="16">
        <f>SUM(Tabla5[Valor Total SUBVENCIÓN])</f>
        <v>0</v>
      </c>
      <c r="F29" s="66"/>
      <c r="G29" s="67" t="s">
        <v>30</v>
      </c>
      <c r="H29" s="67"/>
      <c r="I29" s="67"/>
      <c r="J29" s="67"/>
      <c r="K29" s="67"/>
      <c r="L29" s="67"/>
      <c r="M29" s="67"/>
      <c r="N29" s="16">
        <f>SUM(Tabla4[Valor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29:D29"/>
    <mergeCell ref="G29:M29"/>
    <mergeCell ref="G1:N1"/>
    <mergeCell ref="G2:N2"/>
    <mergeCell ref="A1:E2"/>
    <mergeCell ref="F1:F29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22"/>
  <sheetViews>
    <sheetView tabSelected="1" zoomScale="70" zoomScaleNormal="70" workbookViewId="0">
      <selection activeCell="A2" sqref="A2"/>
    </sheetView>
  </sheetViews>
  <sheetFormatPr baseColWidth="10" defaultColWidth="0" defaultRowHeight="19.5" zeroHeight="1" x14ac:dyDescent="0.35"/>
  <cols>
    <col min="1" max="1" width="46.28515625" style="7" customWidth="1"/>
    <col min="2" max="2" width="41.140625" style="7" customWidth="1"/>
    <col min="3" max="3" width="7.85546875" style="7" customWidth="1"/>
    <col min="4" max="4" width="36.140625" style="7" customWidth="1"/>
    <col min="5" max="5" width="43.85546875" style="7" customWidth="1"/>
    <col min="6" max="6" width="24.5703125" style="7" bestFit="1" customWidth="1"/>
    <col min="7" max="7" width="26.140625" style="7" customWidth="1"/>
    <col min="8" max="8" width="67" style="7" hidden="1" customWidth="1"/>
    <col min="9" max="9" width="18.28515625" style="7" hidden="1" customWidth="1"/>
    <col min="10" max="11" width="20" style="7" hidden="1" customWidth="1"/>
    <col min="12" max="16384" width="11.42578125" style="7" hidden="1"/>
  </cols>
  <sheetData>
    <row r="1" spans="1:10" ht="80.25" customHeight="1" thickTop="1" thickBot="1" x14ac:dyDescent="0.4">
      <c r="A1" s="3" t="s">
        <v>8</v>
      </c>
      <c r="B1" s="3" t="s">
        <v>92</v>
      </c>
      <c r="C1" s="55"/>
      <c r="D1" s="51" t="s">
        <v>94</v>
      </c>
      <c r="E1" s="62"/>
      <c r="F1" s="63"/>
      <c r="G1" s="63"/>
    </row>
    <row r="2" spans="1:10" ht="80.25" customHeight="1" thickTop="1" thickBot="1" x14ac:dyDescent="0.4">
      <c r="A2" s="8"/>
      <c r="B2" s="9"/>
      <c r="C2" s="55"/>
      <c r="D2" s="51" t="s">
        <v>95</v>
      </c>
      <c r="E2" s="62"/>
      <c r="F2" s="63"/>
      <c r="G2" s="63"/>
    </row>
    <row r="3" spans="1:10" ht="24" customHeight="1" thickTop="1" thickBot="1" x14ac:dyDescent="0.4">
      <c r="A3" s="55"/>
      <c r="B3" s="55"/>
      <c r="C3" s="55"/>
    </row>
    <row r="4" spans="1:10" ht="38.25" thickTop="1" thickBot="1" x14ac:dyDescent="0.4">
      <c r="A4" s="55"/>
      <c r="B4" s="55"/>
      <c r="C4" s="55"/>
      <c r="D4" s="64" t="s">
        <v>9</v>
      </c>
      <c r="E4" s="64"/>
      <c r="F4" s="64"/>
      <c r="G4" s="64"/>
    </row>
    <row r="5" spans="1:10" ht="40.5" thickTop="1" thickBot="1" x14ac:dyDescent="0.4">
      <c r="A5" s="55"/>
      <c r="B5" s="55"/>
      <c r="C5" s="55"/>
      <c r="D5" s="5" t="s">
        <v>27</v>
      </c>
      <c r="E5" s="6" t="e">
        <f>VLOOKUP(Tabla1[SELECCIONE UNA CATEGORÏA],BD!A2:D12,4,FALSE)</f>
        <v>#N/A</v>
      </c>
      <c r="F5" s="57"/>
      <c r="G5" s="57"/>
    </row>
    <row r="6" spans="1:10" ht="20.25" thickTop="1" x14ac:dyDescent="0.35">
      <c r="A6" s="55"/>
      <c r="B6" s="55"/>
      <c r="C6" s="55"/>
      <c r="D6" s="56"/>
      <c r="E6" s="56"/>
      <c r="F6" s="58"/>
      <c r="G6" s="58"/>
      <c r="I6" s="52" t="s">
        <v>101</v>
      </c>
    </row>
    <row r="7" spans="1:10" ht="46.5" x14ac:dyDescent="0.35">
      <c r="A7" s="55"/>
      <c r="B7" s="55"/>
      <c r="C7" s="55"/>
      <c r="D7" s="17" t="s">
        <v>13</v>
      </c>
      <c r="E7" s="17" t="s">
        <v>25</v>
      </c>
      <c r="F7" s="17" t="s">
        <v>10</v>
      </c>
      <c r="G7" s="17" t="s">
        <v>11</v>
      </c>
      <c r="I7" s="7" t="s">
        <v>15</v>
      </c>
      <c r="J7" s="12" t="s">
        <v>14</v>
      </c>
    </row>
    <row r="8" spans="1:10" ht="23.25" x14ac:dyDescent="0.35">
      <c r="A8" s="55"/>
      <c r="B8" s="55"/>
      <c r="C8" s="55"/>
      <c r="D8" s="4" t="s">
        <v>56</v>
      </c>
      <c r="E8" s="35" t="e">
        <f>IF(H8&lt;I8,'RECURSO HUMANO'!E29,"Supera límites, revisar bases")</f>
        <v>#DIV/0!</v>
      </c>
      <c r="F8" s="33">
        <f>'RECURSO HUMANO'!N29</f>
        <v>0</v>
      </c>
      <c r="G8" s="33" t="e">
        <f>E8+F8</f>
        <v>#DIV/0!</v>
      </c>
      <c r="H8" s="11" t="e">
        <f>'RECURSO HUMANO'!E29/$H$19</f>
        <v>#DIV/0!</v>
      </c>
      <c r="I8" s="13">
        <v>0.5</v>
      </c>
    </row>
    <row r="9" spans="1:10" ht="23.25" x14ac:dyDescent="0.35">
      <c r="A9" s="55"/>
      <c r="B9" s="55"/>
      <c r="C9" s="55"/>
      <c r="D9" s="4" t="s">
        <v>55</v>
      </c>
      <c r="E9" s="35" t="e">
        <f>IF(AND(Tabla1[SELECCIONE UNA SUBCATEGORÍA]="Taller Recreativo",H9&lt;=I9),TRANSPORTE!E29,IF(AND(Tabla1[SELECCIONE UNA SUBCATEGORÍA]="Evento Recreativo Estival",H9&lt;=J9),TRANSPORTE!E29,IF(Tabla1[SELECCIONE UNA CATEGORÏA]="LIGAS_DEPORTIVAS_ANUALES",0,IF(Tabla1[SELECCIONE UNA CATEGORÏA]="DEPORTE_FORMATIVO",TRANSPORTE!E29,IF(Tabla1[SELECCIONE UNA CATEGORÏA]="DEPORTE_COMPETITIVO",TRANSPORTE!E29,IF(Tabla1[SELECCIONE UNA CATEGORÏA]="DEPORTE_COMPETITIVO",TRANSPORTE!E29,IF(Tabla1[SELECCIONE UNA CATEGORÏA]="DEPORTE_ALTO_RENDIMIENTO",TRANSPORTE!E29,"Supera máximo")))))))</f>
        <v>#DIV/0!</v>
      </c>
      <c r="F9" s="33">
        <f>TRANSPORTE!N29</f>
        <v>0</v>
      </c>
      <c r="G9" s="33" t="e">
        <f>E9+F9</f>
        <v>#DIV/0!</v>
      </c>
      <c r="H9" s="13" t="e">
        <f>TRANSPORTE!E29/$H$19</f>
        <v>#DIV/0!</v>
      </c>
      <c r="I9" s="43">
        <v>0.2</v>
      </c>
      <c r="J9" s="43">
        <v>0.05</v>
      </c>
    </row>
    <row r="10" spans="1:10" ht="23.25" x14ac:dyDescent="0.35">
      <c r="A10" s="55"/>
      <c r="B10" s="55"/>
      <c r="C10" s="55"/>
      <c r="D10" s="4" t="s">
        <v>57</v>
      </c>
      <c r="E10" s="35">
        <f>IF(OR(Tabla1[SELECCIONE UNA SUBCATEGORÍA]="Escuela de Deporte",Tabla1[SELECCIONE UNA SUBCATEGORÍA]="Taller Recreativo",Tabla1[SELECCIONE UNA SUBCATEGORÍA]="Evento Recreativo Estival",Tabla1[SELECCIONE UNA SUBCATEGORÍA]="LIGAS DEPORTIVAS ANUALES"),0,ALIMENTACIÓN!E29)</f>
        <v>0</v>
      </c>
      <c r="F10" s="33">
        <f>ALIMENTACIÓN!N29</f>
        <v>0</v>
      </c>
      <c r="G10" s="33">
        <f t="shared" ref="G10:G17" si="0">E10+F10</f>
        <v>0</v>
      </c>
      <c r="H10" s="13" t="e">
        <f>ALIMENTACIÓN!E29/$H$19</f>
        <v>#DIV/0!</v>
      </c>
    </row>
    <row r="11" spans="1:10" ht="23.25" x14ac:dyDescent="0.35">
      <c r="A11" s="55"/>
      <c r="B11" s="55"/>
      <c r="C11" s="55"/>
      <c r="D11" s="4" t="s">
        <v>58</v>
      </c>
      <c r="E11" s="35">
        <f>IF(OR(Tabla1[SELECCIONE UNA SUBCATEGORÍA]="Taller Recreativo",Tabla1[SELECCIONE UNA SUBCATEGORÍA]="Evento Recreativo Estival",Tabla1[SELECCIONE UNA SUBCATEGORÍA]="LIGAS DEPORTIVAS ANUALES"),0,ALOJAMIENTO!E29)</f>
        <v>0</v>
      </c>
      <c r="F11" s="33">
        <f>ALOJAMIENTO!N29</f>
        <v>0</v>
      </c>
      <c r="G11" s="33">
        <f t="shared" si="0"/>
        <v>0</v>
      </c>
      <c r="H11" s="13" t="e">
        <f>ALOJAMIENTO!E29/$H$19</f>
        <v>#DIV/0!</v>
      </c>
      <c r="I11" s="12"/>
    </row>
    <row r="12" spans="1:10" ht="23.25" x14ac:dyDescent="0.35">
      <c r="A12" s="55"/>
      <c r="B12" s="55"/>
      <c r="C12" s="55"/>
      <c r="D12" s="4" t="s">
        <v>59</v>
      </c>
      <c r="E12" s="35" t="e">
        <f>IF(H12&lt;I12,IF(Tabla1[SELECCIONE UNA SUBCATEGORÍA]="Participación Competencias Delegaciones Deportivas",0,EQUIPAMIENTO!E34),"Supera límites, revisar bases")</f>
        <v>#DIV/0!</v>
      </c>
      <c r="F12" s="33">
        <f>EQUIPAMIENTO!N34</f>
        <v>0</v>
      </c>
      <c r="G12" s="33" t="e">
        <f t="shared" si="0"/>
        <v>#DIV/0!</v>
      </c>
      <c r="H12" s="13" t="e">
        <f>EQUIPAMIENTO!E34/$H$19</f>
        <v>#DIV/0!</v>
      </c>
      <c r="I12" s="12">
        <v>0.3</v>
      </c>
    </row>
    <row r="13" spans="1:10" ht="23.25" x14ac:dyDescent="0.35">
      <c r="A13" s="55"/>
      <c r="B13" s="55"/>
      <c r="C13" s="55"/>
      <c r="D13" s="4" t="s">
        <v>60</v>
      </c>
      <c r="E13" s="35" t="e">
        <f>IF(H13&lt;I13,VESTIMENTA!E29,"Supera límites, revisar bases")</f>
        <v>#DIV/0!</v>
      </c>
      <c r="F13" s="33">
        <f>VESTIMENTA!N29</f>
        <v>0</v>
      </c>
      <c r="G13" s="33" t="e">
        <f t="shared" si="0"/>
        <v>#DIV/0!</v>
      </c>
      <c r="H13" s="13" t="e">
        <f>VESTIMENTA!E29/$H$19</f>
        <v>#DIV/0!</v>
      </c>
      <c r="I13" s="12">
        <v>0.3</v>
      </c>
    </row>
    <row r="14" spans="1:10" ht="23.25" x14ac:dyDescent="0.35">
      <c r="A14" s="55"/>
      <c r="B14" s="55"/>
      <c r="C14" s="55"/>
      <c r="D14" s="4" t="s">
        <v>61</v>
      </c>
      <c r="E14" s="35" t="e">
        <f>IF(OR(Tabla1[SELECCIONE UNA SUBCATEGORÍA]="Preparación y Participación de Competencias",Tabla1[SELECCIONE UNA SUBCATEGORÍA]="Participación Competencias Delegaciones Deportivas",Tabla1[SELECCIONE UNA SUBCATEGORÍA]="DEPORTE DE ALTO RENDIMIENTO"),0,IF(AND(Tabla1[SELECCIONE UNA CATEGORÏA]="DEPORTE_RECREATIVO",H14&gt;=I14),"Supera límites, revisar bases",PREMIOS!E29))</f>
        <v>#DIV/0!</v>
      </c>
      <c r="F14" s="33">
        <f>PREMIOS!N29</f>
        <v>0</v>
      </c>
      <c r="G14" s="33" t="e">
        <f t="shared" si="0"/>
        <v>#DIV/0!</v>
      </c>
      <c r="H14" s="13" t="e">
        <f>PREMIOS!E29/$H$19</f>
        <v>#DIV/0!</v>
      </c>
      <c r="I14" s="12">
        <v>0.2</v>
      </c>
    </row>
    <row r="15" spans="1:10" ht="74.25" customHeight="1" x14ac:dyDescent="0.35">
      <c r="A15" s="55"/>
      <c r="B15" s="55"/>
      <c r="C15" s="55"/>
      <c r="D15" s="4" t="s">
        <v>63</v>
      </c>
      <c r="E15" s="35">
        <f>'G. OPERACION'!E29</f>
        <v>0</v>
      </c>
      <c r="F15" s="33">
        <f>'G. OPERACION'!N29</f>
        <v>0</v>
      </c>
      <c r="G15" s="33"/>
      <c r="H15" s="13" t="e">
        <f>'G. OPERACION'!E29/$H$19</f>
        <v>#DIV/0!</v>
      </c>
      <c r="I15" s="12"/>
    </row>
    <row r="16" spans="1:10" ht="23.25" x14ac:dyDescent="0.35">
      <c r="A16" s="55"/>
      <c r="B16" s="55"/>
      <c r="C16" s="55"/>
      <c r="D16" s="4" t="s">
        <v>62</v>
      </c>
      <c r="E16" s="36">
        <f>IF(IMPREVISTOS!B3&lt;=I16,IMPREVISTOS!B3,"Supera límites, revisar bases")</f>
        <v>0</v>
      </c>
      <c r="F16" s="33">
        <f>IMPREVISTOS!E3</f>
        <v>0</v>
      </c>
      <c r="G16" s="33">
        <f t="shared" si="0"/>
        <v>0</v>
      </c>
      <c r="H16" s="15">
        <f>IMPREVISTOS!B3</f>
        <v>0</v>
      </c>
      <c r="I16" s="7">
        <v>100000</v>
      </c>
    </row>
    <row r="17" spans="1:10" ht="24" thickBot="1" x14ac:dyDescent="0.4">
      <c r="A17" s="55"/>
      <c r="B17" s="55"/>
      <c r="C17" s="55"/>
      <c r="D17" s="4" t="s">
        <v>3</v>
      </c>
      <c r="E17" s="35" t="e">
        <f>IF(AND(H17&gt;=J17,H17&lt;=I17),DIFUSIÓN!E29,"Supera límites, revisar bases")</f>
        <v>#DIV/0!</v>
      </c>
      <c r="F17" s="33">
        <f>DIFUSIÓN!N29</f>
        <v>0</v>
      </c>
      <c r="G17" s="33" t="e">
        <f t="shared" si="0"/>
        <v>#DIV/0!</v>
      </c>
      <c r="H17" s="44" t="e">
        <f>DIFUSIÓN!E29/$H$19</f>
        <v>#DIV/0!</v>
      </c>
      <c r="I17" s="12">
        <v>0.1</v>
      </c>
      <c r="J17" s="12">
        <v>0.03</v>
      </c>
    </row>
    <row r="18" spans="1:10" ht="32.25" thickTop="1" thickBot="1" x14ac:dyDescent="0.4">
      <c r="D18" s="34" t="s">
        <v>12</v>
      </c>
      <c r="E18" s="37" t="e">
        <f>IF((E8+E9+E10+E11+E12+E13+E14++E15+E16+E17)&gt;E5,H18,(E8+E9+E10+E11+E12+E13+E14+E15+E16+E17))</f>
        <v>#DIV/0!</v>
      </c>
      <c r="F18" s="38">
        <f>SUM(F8:F17)</f>
        <v>0</v>
      </c>
      <c r="G18" s="39" t="e">
        <f>E18+F18</f>
        <v>#DIV/0!</v>
      </c>
      <c r="H18" s="10" t="s">
        <v>4</v>
      </c>
    </row>
    <row r="19" spans="1:10" ht="24" thickTop="1" x14ac:dyDescent="0.35">
      <c r="D19" s="59"/>
      <c r="E19" s="60" t="s">
        <v>26</v>
      </c>
      <c r="F19" s="59"/>
      <c r="G19" s="59"/>
      <c r="H19" s="15">
        <f>'RECURSO HUMANO'!E29+TRANSPORTE!E29+ALIMENTACIÓN!E29+ALOJAMIENTO!E29+EQUIPAMIENTO!E34+VESTIMENTA!E29+PREMIOS!E29+'G. OPERACION'!E29+IMPREVISTOS!B3+DIFUSIÓN!E29</f>
        <v>0</v>
      </c>
    </row>
    <row r="20" spans="1:10" x14ac:dyDescent="0.35">
      <c r="D20" s="55"/>
      <c r="E20" s="61"/>
      <c r="F20" s="55"/>
      <c r="G20" s="55"/>
    </row>
    <row r="21" spans="1:10" hidden="1" x14ac:dyDescent="0.35"/>
    <row r="22" spans="1:10" hidden="1" x14ac:dyDescent="0.35"/>
  </sheetData>
  <sheetProtection algorithmName="SHA-512" hashValue="+c41+OzL974/WVfkWp5byNm5LHEaiXtBilIy/oRH6IgIZki9cEbqHKYeMveD2rEIclL46RvaJ+FXQ43e9I7koQ==" saltValue="KKlWMmn8wZTZEprr59jS9Q==" spinCount="100000" sheet="1" objects="1" scenarios="1"/>
  <mergeCells count="10">
    <mergeCell ref="C1:C17"/>
    <mergeCell ref="A3:B17"/>
    <mergeCell ref="D6:E6"/>
    <mergeCell ref="F5:G6"/>
    <mergeCell ref="D19:D20"/>
    <mergeCell ref="F19:G20"/>
    <mergeCell ref="E19:E20"/>
    <mergeCell ref="E1:G1"/>
    <mergeCell ref="E2:G2"/>
    <mergeCell ref="D4:G4"/>
  </mergeCells>
  <conditionalFormatting sqref="E16">
    <cfRule type="containsText" dxfId="213" priority="4" operator="containsText" text="No respeta límites, revisar bases, tabla imprevistos">
      <formula>NOT(ISERROR(SEARCH("No respeta límites, revisar bases, tabla imprevistos",E16)))</formula>
    </cfRule>
  </conditionalFormatting>
  <conditionalFormatting sqref="E8:E9 E12:E14 E17">
    <cfRule type="containsText" dxfId="212" priority="2" operator="containsText" text="Supera límites, revisar bases">
      <formula>NOT(ISERROR(SEARCH("Supera límites, revisar bases",E8)))</formula>
    </cfRule>
  </conditionalFormatting>
  <conditionalFormatting sqref="E18">
    <cfRule type="containsText" dxfId="211" priority="1" operator="containsText" text="SUPERA EL MONTO DE LA CATEGORÍA">
      <formula>NOT(ISERROR(SEARCH("SUPERA EL MONTO DE LA CATEGORÍA",E18)))</formula>
    </cfRule>
  </conditionalFormatting>
  <dataValidations count="2">
    <dataValidation type="list" allowBlank="1" showInputMessage="1" showErrorMessage="1" sqref="A2">
      <formula1>IF(B2="",CATEGORÍA,INDIRECT("FakeRange"))</formula1>
    </dataValidation>
    <dataValidation type="list" allowBlank="1" showInputMessage="1" showErrorMessage="1" sqref="B2">
      <formula1>INDIRECT($A$2)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41" scale="6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0"/>
  <sheetViews>
    <sheetView topLeftCell="A19" zoomScale="65" zoomScaleNormal="65" workbookViewId="0">
      <selection activeCell="E29" sqref="E29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65" t="s">
        <v>64</v>
      </c>
      <c r="B1" s="65"/>
      <c r="C1" s="65"/>
      <c r="D1" s="65"/>
      <c r="E1" s="65"/>
      <c r="F1" s="66"/>
      <c r="G1" s="67" t="s">
        <v>65</v>
      </c>
      <c r="H1" s="67"/>
      <c r="I1" s="67"/>
      <c r="J1" s="67"/>
      <c r="K1" s="67"/>
      <c r="L1" s="67"/>
      <c r="M1" s="67"/>
      <c r="N1" s="67"/>
    </row>
    <row r="2" spans="1:14" ht="32.25" customHeight="1" thickTop="1" thickBot="1" x14ac:dyDescent="0.3">
      <c r="A2" s="65"/>
      <c r="B2" s="65"/>
      <c r="C2" s="65"/>
      <c r="D2" s="65"/>
      <c r="E2" s="65"/>
      <c r="F2" s="66"/>
      <c r="G2" s="68" t="s">
        <v>24</v>
      </c>
      <c r="H2" s="69"/>
      <c r="I2" s="69"/>
      <c r="J2" s="69"/>
      <c r="K2" s="69"/>
      <c r="L2" s="69"/>
      <c r="M2" s="69"/>
      <c r="N2" s="70"/>
    </row>
    <row r="3" spans="1:14" ht="46.5" thickTop="1" thickBot="1" x14ac:dyDescent="0.3">
      <c r="A3" s="18" t="s">
        <v>1</v>
      </c>
      <c r="B3" s="18" t="s">
        <v>29</v>
      </c>
      <c r="C3" s="18" t="s">
        <v>41</v>
      </c>
      <c r="D3" s="18" t="s">
        <v>5</v>
      </c>
      <c r="E3" s="18" t="s">
        <v>22</v>
      </c>
      <c r="F3" s="66"/>
      <c r="G3" s="14" t="s">
        <v>1</v>
      </c>
      <c r="H3" s="14" t="s">
        <v>29</v>
      </c>
      <c r="I3" s="14" t="s">
        <v>19</v>
      </c>
      <c r="J3" s="14" t="s">
        <v>18</v>
      </c>
      <c r="K3" s="14" t="s">
        <v>20</v>
      </c>
      <c r="L3" s="18" t="s">
        <v>41</v>
      </c>
      <c r="M3" s="14" t="s">
        <v>5</v>
      </c>
      <c r="N3" s="14" t="s">
        <v>23</v>
      </c>
    </row>
    <row r="4" spans="1:14" ht="21" thickTop="1" x14ac:dyDescent="0.25">
      <c r="A4" s="19"/>
      <c r="B4" s="20"/>
      <c r="C4" s="21"/>
      <c r="D4" s="22"/>
      <c r="E4" s="23">
        <f>C4*D4</f>
        <v>0</v>
      </c>
      <c r="F4" s="66"/>
      <c r="G4" s="19"/>
      <c r="H4" s="20"/>
      <c r="I4" s="20"/>
      <c r="J4" s="20"/>
      <c r="K4" s="29"/>
      <c r="L4" s="21"/>
      <c r="M4" s="22"/>
      <c r="N4" s="23">
        <f>L4*M4</f>
        <v>0</v>
      </c>
    </row>
    <row r="5" spans="1:14" ht="20.25" x14ac:dyDescent="0.25">
      <c r="A5" s="24"/>
      <c r="B5" s="25"/>
      <c r="C5" s="26"/>
      <c r="D5" s="27"/>
      <c r="E5" s="28">
        <f t="shared" ref="E5:E26" si="0">C5*D5</f>
        <v>0</v>
      </c>
      <c r="F5" s="66"/>
      <c r="G5" s="24"/>
      <c r="H5" s="25"/>
      <c r="I5" s="25"/>
      <c r="J5" s="25"/>
      <c r="K5" s="30"/>
      <c r="L5" s="26"/>
      <c r="M5" s="27"/>
      <c r="N5" s="28">
        <f t="shared" ref="N5:N28" si="1">L5*M5</f>
        <v>0</v>
      </c>
    </row>
    <row r="6" spans="1:14" ht="20.25" x14ac:dyDescent="0.25">
      <c r="A6" s="24"/>
      <c r="B6" s="25"/>
      <c r="C6" s="26"/>
      <c r="D6" s="27"/>
      <c r="E6" s="28">
        <f t="shared" si="0"/>
        <v>0</v>
      </c>
      <c r="F6" s="66"/>
      <c r="G6" s="24"/>
      <c r="H6" s="25"/>
      <c r="I6" s="25"/>
      <c r="J6" s="25"/>
      <c r="K6" s="30"/>
      <c r="L6" s="26"/>
      <c r="M6" s="27"/>
      <c r="N6" s="28">
        <f t="shared" si="1"/>
        <v>0</v>
      </c>
    </row>
    <row r="7" spans="1:14" ht="20.25" x14ac:dyDescent="0.25">
      <c r="A7" s="24"/>
      <c r="B7" s="25"/>
      <c r="C7" s="26"/>
      <c r="D7" s="27"/>
      <c r="E7" s="28">
        <f t="shared" si="0"/>
        <v>0</v>
      </c>
      <c r="F7" s="66"/>
      <c r="G7" s="24"/>
      <c r="H7" s="25"/>
      <c r="I7" s="25"/>
      <c r="J7" s="25"/>
      <c r="K7" s="30"/>
      <c r="L7" s="26"/>
      <c r="M7" s="27"/>
      <c r="N7" s="28">
        <f t="shared" si="1"/>
        <v>0</v>
      </c>
    </row>
    <row r="8" spans="1:14" ht="20.25" x14ac:dyDescent="0.25">
      <c r="A8" s="24"/>
      <c r="B8" s="25"/>
      <c r="C8" s="26"/>
      <c r="D8" s="27"/>
      <c r="E8" s="28">
        <f t="shared" si="0"/>
        <v>0</v>
      </c>
      <c r="F8" s="66"/>
      <c r="G8" s="24"/>
      <c r="H8" s="25"/>
      <c r="I8" s="25"/>
      <c r="J8" s="25"/>
      <c r="K8" s="30"/>
      <c r="L8" s="26"/>
      <c r="M8" s="27"/>
      <c r="N8" s="28">
        <f t="shared" si="1"/>
        <v>0</v>
      </c>
    </row>
    <row r="9" spans="1:14" ht="20.25" x14ac:dyDescent="0.25">
      <c r="A9" s="24"/>
      <c r="B9" s="25"/>
      <c r="C9" s="26"/>
      <c r="D9" s="27"/>
      <c r="E9" s="28">
        <f t="shared" si="0"/>
        <v>0</v>
      </c>
      <c r="F9" s="66"/>
      <c r="G9" s="24"/>
      <c r="H9" s="25"/>
      <c r="I9" s="25"/>
      <c r="J9" s="25"/>
      <c r="K9" s="30"/>
      <c r="L9" s="26"/>
      <c r="M9" s="27"/>
      <c r="N9" s="28">
        <f t="shared" si="1"/>
        <v>0</v>
      </c>
    </row>
    <row r="10" spans="1:14" ht="20.25" x14ac:dyDescent="0.25">
      <c r="A10" s="24"/>
      <c r="B10" s="25"/>
      <c r="C10" s="26"/>
      <c r="D10" s="27"/>
      <c r="E10" s="28">
        <f t="shared" si="0"/>
        <v>0</v>
      </c>
      <c r="F10" s="66"/>
      <c r="G10" s="24"/>
      <c r="H10" s="25"/>
      <c r="I10" s="25"/>
      <c r="J10" s="25"/>
      <c r="K10" s="30"/>
      <c r="L10" s="26"/>
      <c r="M10" s="27"/>
      <c r="N10" s="28">
        <f t="shared" si="1"/>
        <v>0</v>
      </c>
    </row>
    <row r="11" spans="1:14" ht="20.25" x14ac:dyDescent="0.25">
      <c r="A11" s="24"/>
      <c r="B11" s="25"/>
      <c r="C11" s="26"/>
      <c r="D11" s="27"/>
      <c r="E11" s="28">
        <f t="shared" si="0"/>
        <v>0</v>
      </c>
      <c r="F11" s="66"/>
      <c r="G11" s="24"/>
      <c r="H11" s="25"/>
      <c r="I11" s="25"/>
      <c r="J11" s="25"/>
      <c r="K11" s="30"/>
      <c r="L11" s="26"/>
      <c r="M11" s="27"/>
      <c r="N11" s="28">
        <f t="shared" si="1"/>
        <v>0</v>
      </c>
    </row>
    <row r="12" spans="1:14" ht="20.25" x14ac:dyDescent="0.25">
      <c r="A12" s="24"/>
      <c r="B12" s="25"/>
      <c r="C12" s="26"/>
      <c r="D12" s="27"/>
      <c r="E12" s="28">
        <f t="shared" si="0"/>
        <v>0</v>
      </c>
      <c r="F12" s="66"/>
      <c r="G12" s="24"/>
      <c r="H12" s="25"/>
      <c r="I12" s="25"/>
      <c r="J12" s="25"/>
      <c r="K12" s="30"/>
      <c r="L12" s="26"/>
      <c r="M12" s="27"/>
      <c r="N12" s="28">
        <f t="shared" si="1"/>
        <v>0</v>
      </c>
    </row>
    <row r="13" spans="1:14" ht="20.25" x14ac:dyDescent="0.25">
      <c r="A13" s="24"/>
      <c r="B13" s="25"/>
      <c r="C13" s="26"/>
      <c r="D13" s="27"/>
      <c r="E13" s="28">
        <f t="shared" si="0"/>
        <v>0</v>
      </c>
      <c r="F13" s="66"/>
      <c r="G13" s="24"/>
      <c r="H13" s="25"/>
      <c r="I13" s="25"/>
      <c r="J13" s="25"/>
      <c r="K13" s="30"/>
      <c r="L13" s="26"/>
      <c r="M13" s="27"/>
      <c r="N13" s="28">
        <f t="shared" si="1"/>
        <v>0</v>
      </c>
    </row>
    <row r="14" spans="1:14" ht="20.25" x14ac:dyDescent="0.25">
      <c r="A14" s="24"/>
      <c r="B14" s="25"/>
      <c r="C14" s="26"/>
      <c r="D14" s="27"/>
      <c r="E14" s="28">
        <f t="shared" si="0"/>
        <v>0</v>
      </c>
      <c r="F14" s="66"/>
      <c r="G14" s="24"/>
      <c r="H14" s="25"/>
      <c r="I14" s="25"/>
      <c r="J14" s="25"/>
      <c r="K14" s="30"/>
      <c r="L14" s="26"/>
      <c r="M14" s="27"/>
      <c r="N14" s="28">
        <f t="shared" si="1"/>
        <v>0</v>
      </c>
    </row>
    <row r="15" spans="1:14" ht="20.25" x14ac:dyDescent="0.25">
      <c r="A15" s="24"/>
      <c r="B15" s="25"/>
      <c r="C15" s="26"/>
      <c r="D15" s="27"/>
      <c r="E15" s="28">
        <f t="shared" si="0"/>
        <v>0</v>
      </c>
      <c r="F15" s="66"/>
      <c r="G15" s="24"/>
      <c r="H15" s="25"/>
      <c r="I15" s="25"/>
      <c r="J15" s="25"/>
      <c r="K15" s="30"/>
      <c r="L15" s="26"/>
      <c r="M15" s="27"/>
      <c r="N15" s="28">
        <f t="shared" si="1"/>
        <v>0</v>
      </c>
    </row>
    <row r="16" spans="1:14" ht="20.25" x14ac:dyDescent="0.25">
      <c r="A16" s="24"/>
      <c r="B16" s="25"/>
      <c r="C16" s="26"/>
      <c r="D16" s="27"/>
      <c r="E16" s="28">
        <f t="shared" si="0"/>
        <v>0</v>
      </c>
      <c r="F16" s="66"/>
      <c r="G16" s="24"/>
      <c r="H16" s="25"/>
      <c r="I16" s="25"/>
      <c r="J16" s="25"/>
      <c r="K16" s="30"/>
      <c r="L16" s="26"/>
      <c r="M16" s="27"/>
      <c r="N16" s="28">
        <f t="shared" si="1"/>
        <v>0</v>
      </c>
    </row>
    <row r="17" spans="1:14" ht="20.25" x14ac:dyDescent="0.25">
      <c r="A17" s="24"/>
      <c r="B17" s="25"/>
      <c r="C17" s="26"/>
      <c r="D17" s="27"/>
      <c r="E17" s="28">
        <f>C17*D17</f>
        <v>0</v>
      </c>
      <c r="F17" s="66"/>
      <c r="G17" s="24"/>
      <c r="H17" s="25"/>
      <c r="I17" s="25"/>
      <c r="J17" s="25"/>
      <c r="K17" s="30"/>
      <c r="L17" s="26"/>
      <c r="M17" s="27"/>
      <c r="N17" s="28">
        <f t="shared" si="1"/>
        <v>0</v>
      </c>
    </row>
    <row r="18" spans="1:14" ht="20.25" x14ac:dyDescent="0.25">
      <c r="A18" s="24"/>
      <c r="B18" s="25"/>
      <c r="C18" s="26"/>
      <c r="D18" s="27"/>
      <c r="E18" s="28">
        <f t="shared" si="0"/>
        <v>0</v>
      </c>
      <c r="F18" s="66"/>
      <c r="G18" s="24"/>
      <c r="H18" s="25"/>
      <c r="I18" s="25"/>
      <c r="J18" s="25"/>
      <c r="K18" s="30"/>
      <c r="L18" s="26"/>
      <c r="M18" s="27"/>
      <c r="N18" s="28">
        <f t="shared" si="1"/>
        <v>0</v>
      </c>
    </row>
    <row r="19" spans="1:14" ht="20.25" x14ac:dyDescent="0.25">
      <c r="A19" s="24"/>
      <c r="B19" s="25"/>
      <c r="C19" s="26"/>
      <c r="D19" s="27"/>
      <c r="E19" s="28">
        <f t="shared" si="0"/>
        <v>0</v>
      </c>
      <c r="F19" s="66"/>
      <c r="G19" s="24"/>
      <c r="H19" s="25"/>
      <c r="I19" s="25"/>
      <c r="J19" s="25"/>
      <c r="K19" s="30"/>
      <c r="L19" s="26"/>
      <c r="M19" s="27"/>
      <c r="N19" s="28">
        <f t="shared" si="1"/>
        <v>0</v>
      </c>
    </row>
    <row r="20" spans="1:14" ht="20.25" x14ac:dyDescent="0.25">
      <c r="A20" s="24"/>
      <c r="B20" s="25"/>
      <c r="C20" s="26"/>
      <c r="D20" s="27"/>
      <c r="E20" s="28">
        <f t="shared" si="0"/>
        <v>0</v>
      </c>
      <c r="F20" s="66"/>
      <c r="G20" s="24"/>
      <c r="H20" s="25"/>
      <c r="I20" s="25"/>
      <c r="J20" s="25"/>
      <c r="K20" s="30"/>
      <c r="L20" s="26"/>
      <c r="M20" s="27"/>
      <c r="N20" s="28">
        <f t="shared" si="1"/>
        <v>0</v>
      </c>
    </row>
    <row r="21" spans="1:14" ht="20.25" x14ac:dyDescent="0.25">
      <c r="A21" s="24"/>
      <c r="B21" s="25"/>
      <c r="C21" s="26"/>
      <c r="D21" s="27"/>
      <c r="E21" s="28">
        <f t="shared" si="0"/>
        <v>0</v>
      </c>
      <c r="F21" s="66"/>
      <c r="G21" s="24"/>
      <c r="H21" s="25"/>
      <c r="I21" s="25"/>
      <c r="J21" s="25"/>
      <c r="K21" s="30"/>
      <c r="L21" s="26"/>
      <c r="M21" s="27"/>
      <c r="N21" s="28">
        <f t="shared" si="1"/>
        <v>0</v>
      </c>
    </row>
    <row r="22" spans="1:14" ht="20.25" x14ac:dyDescent="0.25">
      <c r="A22" s="24"/>
      <c r="B22" s="25"/>
      <c r="C22" s="26"/>
      <c r="D22" s="27"/>
      <c r="E22" s="28">
        <f t="shared" si="0"/>
        <v>0</v>
      </c>
      <c r="F22" s="66"/>
      <c r="G22" s="24"/>
      <c r="H22" s="25"/>
      <c r="I22" s="25"/>
      <c r="J22" s="25"/>
      <c r="K22" s="30"/>
      <c r="L22" s="26"/>
      <c r="M22" s="27"/>
      <c r="N22" s="28">
        <f t="shared" si="1"/>
        <v>0</v>
      </c>
    </row>
    <row r="23" spans="1:14" ht="20.25" x14ac:dyDescent="0.25">
      <c r="A23" s="24"/>
      <c r="B23" s="25"/>
      <c r="C23" s="26"/>
      <c r="D23" s="27"/>
      <c r="E23" s="28">
        <f t="shared" si="0"/>
        <v>0</v>
      </c>
      <c r="F23" s="66"/>
      <c r="G23" s="24"/>
      <c r="H23" s="25"/>
      <c r="I23" s="25"/>
      <c r="J23" s="25"/>
      <c r="K23" s="30"/>
      <c r="L23" s="26"/>
      <c r="M23" s="27"/>
      <c r="N23" s="28">
        <f t="shared" si="1"/>
        <v>0</v>
      </c>
    </row>
    <row r="24" spans="1:14" ht="20.25" x14ac:dyDescent="0.25">
      <c r="A24" s="24"/>
      <c r="B24" s="25"/>
      <c r="C24" s="26"/>
      <c r="D24" s="27"/>
      <c r="E24" s="28">
        <f t="shared" si="0"/>
        <v>0</v>
      </c>
      <c r="F24" s="66"/>
      <c r="G24" s="24"/>
      <c r="H24" s="25"/>
      <c r="I24" s="25"/>
      <c r="J24" s="25"/>
      <c r="K24" s="30"/>
      <c r="L24" s="26"/>
      <c r="M24" s="27"/>
      <c r="N24" s="28">
        <f t="shared" si="1"/>
        <v>0</v>
      </c>
    </row>
    <row r="25" spans="1:14" ht="20.25" x14ac:dyDescent="0.25">
      <c r="A25" s="24"/>
      <c r="B25" s="25"/>
      <c r="C25" s="26"/>
      <c r="D25" s="27"/>
      <c r="E25" s="28">
        <f t="shared" si="0"/>
        <v>0</v>
      </c>
      <c r="F25" s="66"/>
      <c r="G25" s="24"/>
      <c r="H25" s="25"/>
      <c r="I25" s="25"/>
      <c r="J25" s="25"/>
      <c r="K25" s="30"/>
      <c r="L25" s="26"/>
      <c r="M25" s="27"/>
      <c r="N25" s="28">
        <f t="shared" si="1"/>
        <v>0</v>
      </c>
    </row>
    <row r="26" spans="1:14" ht="20.25" x14ac:dyDescent="0.25">
      <c r="A26" s="24"/>
      <c r="B26" s="25"/>
      <c r="C26" s="26"/>
      <c r="D26" s="27"/>
      <c r="E26" s="28">
        <f t="shared" si="0"/>
        <v>0</v>
      </c>
      <c r="F26" s="66"/>
      <c r="G26" s="24"/>
      <c r="H26" s="25"/>
      <c r="I26" s="25"/>
      <c r="J26" s="25"/>
      <c r="K26" s="30"/>
      <c r="L26" s="26"/>
      <c r="M26" s="27"/>
      <c r="N26" s="28">
        <f t="shared" si="1"/>
        <v>0</v>
      </c>
    </row>
    <row r="27" spans="1:14" ht="20.25" x14ac:dyDescent="0.25">
      <c r="A27" s="24"/>
      <c r="B27" s="25"/>
      <c r="C27" s="26"/>
      <c r="D27" s="27"/>
      <c r="E27" s="28">
        <f>C27*D27</f>
        <v>0</v>
      </c>
      <c r="F27" s="66"/>
      <c r="G27" s="24"/>
      <c r="H27" s="25"/>
      <c r="I27" s="25"/>
      <c r="J27" s="25"/>
      <c r="K27" s="30"/>
      <c r="L27" s="26"/>
      <c r="M27" s="27"/>
      <c r="N27" s="28">
        <f t="shared" si="1"/>
        <v>0</v>
      </c>
    </row>
    <row r="28" spans="1:14" ht="21" thickBot="1" x14ac:dyDescent="0.3">
      <c r="A28" s="24"/>
      <c r="B28" s="25"/>
      <c r="C28" s="26"/>
      <c r="D28" s="27"/>
      <c r="E28" s="28">
        <f>C28*D28</f>
        <v>0</v>
      </c>
      <c r="F28" s="66"/>
      <c r="G28" s="24"/>
      <c r="H28" s="25"/>
      <c r="I28" s="25"/>
      <c r="J28" s="25"/>
      <c r="K28" s="30"/>
      <c r="L28" s="26"/>
      <c r="M28" s="27"/>
      <c r="N28" s="28">
        <f t="shared" si="1"/>
        <v>0</v>
      </c>
    </row>
    <row r="29" spans="1:14" ht="24" thickTop="1" thickBot="1" x14ac:dyDescent="0.3">
      <c r="A29" s="65" t="s">
        <v>66</v>
      </c>
      <c r="B29" s="65"/>
      <c r="C29" s="65"/>
      <c r="D29" s="65"/>
      <c r="E29" s="16">
        <f>SUM(Tabla54[Valor Total SUBVENCIÓN])</f>
        <v>0</v>
      </c>
      <c r="F29" s="66"/>
      <c r="G29" s="67" t="s">
        <v>67</v>
      </c>
      <c r="H29" s="67"/>
      <c r="I29" s="67"/>
      <c r="J29" s="67"/>
      <c r="K29" s="67"/>
      <c r="L29" s="67"/>
      <c r="M29" s="67"/>
      <c r="N29" s="16">
        <f>SUM(Tabla43[Valor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30"/>
  <sheetViews>
    <sheetView zoomScale="65" zoomScaleNormal="65" workbookViewId="0">
      <selection activeCell="A4" sqref="A4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65" t="s">
        <v>68</v>
      </c>
      <c r="B1" s="65"/>
      <c r="C1" s="65"/>
      <c r="D1" s="65"/>
      <c r="E1" s="65"/>
      <c r="F1" s="66"/>
      <c r="G1" s="67" t="s">
        <v>69</v>
      </c>
      <c r="H1" s="67"/>
      <c r="I1" s="67"/>
      <c r="J1" s="67"/>
      <c r="K1" s="67"/>
      <c r="L1" s="67"/>
      <c r="M1" s="67"/>
      <c r="N1" s="67"/>
    </row>
    <row r="2" spans="1:14" ht="32.25" customHeight="1" thickTop="1" thickBot="1" x14ac:dyDescent="0.3">
      <c r="A2" s="65"/>
      <c r="B2" s="65"/>
      <c r="C2" s="65"/>
      <c r="D2" s="65"/>
      <c r="E2" s="65"/>
      <c r="F2" s="66"/>
      <c r="G2" s="68" t="s">
        <v>24</v>
      </c>
      <c r="H2" s="69"/>
      <c r="I2" s="69"/>
      <c r="J2" s="69"/>
      <c r="K2" s="69"/>
      <c r="L2" s="69"/>
      <c r="M2" s="69"/>
      <c r="N2" s="70"/>
    </row>
    <row r="3" spans="1:14" ht="46.5" thickTop="1" thickBot="1" x14ac:dyDescent="0.3">
      <c r="A3" s="18" t="s">
        <v>1</v>
      </c>
      <c r="B3" s="18" t="s">
        <v>37</v>
      </c>
      <c r="C3" s="18" t="s">
        <v>7</v>
      </c>
      <c r="D3" s="18" t="s">
        <v>5</v>
      </c>
      <c r="E3" s="18" t="s">
        <v>22</v>
      </c>
      <c r="F3" s="66"/>
      <c r="G3" s="14" t="s">
        <v>1</v>
      </c>
      <c r="H3" s="18" t="s">
        <v>37</v>
      </c>
      <c r="I3" s="14" t="s">
        <v>19</v>
      </c>
      <c r="J3" s="14" t="s">
        <v>18</v>
      </c>
      <c r="K3" s="14" t="s">
        <v>20</v>
      </c>
      <c r="L3" s="14" t="s">
        <v>7</v>
      </c>
      <c r="M3" s="14" t="s">
        <v>5</v>
      </c>
      <c r="N3" s="14" t="s">
        <v>23</v>
      </c>
    </row>
    <row r="4" spans="1:14" ht="21" thickTop="1" x14ac:dyDescent="0.25">
      <c r="A4" s="19"/>
      <c r="B4" s="20"/>
      <c r="C4" s="21"/>
      <c r="D4" s="22"/>
      <c r="E4" s="23">
        <f>C4*D4</f>
        <v>0</v>
      </c>
      <c r="F4" s="66"/>
      <c r="G4" s="19"/>
      <c r="H4" s="20"/>
      <c r="I4" s="20"/>
      <c r="J4" s="20"/>
      <c r="K4" s="29"/>
      <c r="L4" s="21"/>
      <c r="M4" s="22"/>
      <c r="N4" s="23">
        <f>L4*M4</f>
        <v>0</v>
      </c>
    </row>
    <row r="5" spans="1:14" ht="20.25" x14ac:dyDescent="0.25">
      <c r="A5" s="24"/>
      <c r="B5" s="25"/>
      <c r="C5" s="26"/>
      <c r="D5" s="27"/>
      <c r="E5" s="28">
        <f t="shared" ref="E5:E26" si="0">C5*D5</f>
        <v>0</v>
      </c>
      <c r="F5" s="66"/>
      <c r="G5" s="24"/>
      <c r="H5" s="25"/>
      <c r="I5" s="25"/>
      <c r="J5" s="25"/>
      <c r="K5" s="30"/>
      <c r="L5" s="26"/>
      <c r="M5" s="27"/>
      <c r="N5" s="28">
        <f t="shared" ref="N5:N28" si="1">L5*M5</f>
        <v>0</v>
      </c>
    </row>
    <row r="6" spans="1:14" ht="20.25" x14ac:dyDescent="0.25">
      <c r="A6" s="24"/>
      <c r="B6" s="25"/>
      <c r="C6" s="26"/>
      <c r="D6" s="27"/>
      <c r="E6" s="28">
        <f t="shared" si="0"/>
        <v>0</v>
      </c>
      <c r="F6" s="66"/>
      <c r="G6" s="24"/>
      <c r="H6" s="25"/>
      <c r="I6" s="25"/>
      <c r="J6" s="25"/>
      <c r="K6" s="30"/>
      <c r="L6" s="26"/>
      <c r="M6" s="27"/>
      <c r="N6" s="28">
        <f t="shared" si="1"/>
        <v>0</v>
      </c>
    </row>
    <row r="7" spans="1:14" ht="20.25" x14ac:dyDescent="0.25">
      <c r="A7" s="24"/>
      <c r="B7" s="25"/>
      <c r="C7" s="26"/>
      <c r="D7" s="27"/>
      <c r="E7" s="28">
        <f t="shared" si="0"/>
        <v>0</v>
      </c>
      <c r="F7" s="66"/>
      <c r="G7" s="24"/>
      <c r="H7" s="25"/>
      <c r="I7" s="25"/>
      <c r="J7" s="25"/>
      <c r="K7" s="30"/>
      <c r="L7" s="26"/>
      <c r="M7" s="27"/>
      <c r="N7" s="28">
        <f t="shared" si="1"/>
        <v>0</v>
      </c>
    </row>
    <row r="8" spans="1:14" ht="20.25" x14ac:dyDescent="0.25">
      <c r="A8" s="24"/>
      <c r="B8" s="25"/>
      <c r="C8" s="26"/>
      <c r="D8" s="27"/>
      <c r="E8" s="28">
        <f t="shared" si="0"/>
        <v>0</v>
      </c>
      <c r="F8" s="66"/>
      <c r="G8" s="24"/>
      <c r="H8" s="25"/>
      <c r="I8" s="25"/>
      <c r="J8" s="25"/>
      <c r="K8" s="30"/>
      <c r="L8" s="26"/>
      <c r="M8" s="27"/>
      <c r="N8" s="28">
        <f t="shared" si="1"/>
        <v>0</v>
      </c>
    </row>
    <row r="9" spans="1:14" ht="20.25" x14ac:dyDescent="0.25">
      <c r="A9" s="24"/>
      <c r="B9" s="25"/>
      <c r="C9" s="26"/>
      <c r="D9" s="27"/>
      <c r="E9" s="28">
        <f t="shared" si="0"/>
        <v>0</v>
      </c>
      <c r="F9" s="66"/>
      <c r="G9" s="24"/>
      <c r="H9" s="25"/>
      <c r="I9" s="25"/>
      <c r="J9" s="25"/>
      <c r="K9" s="30"/>
      <c r="L9" s="26"/>
      <c r="M9" s="27"/>
      <c r="N9" s="28">
        <f t="shared" si="1"/>
        <v>0</v>
      </c>
    </row>
    <row r="10" spans="1:14" ht="20.25" x14ac:dyDescent="0.25">
      <c r="A10" s="24"/>
      <c r="B10" s="25"/>
      <c r="C10" s="26"/>
      <c r="D10" s="27"/>
      <c r="E10" s="28">
        <f t="shared" si="0"/>
        <v>0</v>
      </c>
      <c r="F10" s="66"/>
      <c r="G10" s="24"/>
      <c r="H10" s="25"/>
      <c r="I10" s="25"/>
      <c r="J10" s="25"/>
      <c r="K10" s="30"/>
      <c r="L10" s="26"/>
      <c r="M10" s="27"/>
      <c r="N10" s="28">
        <f t="shared" si="1"/>
        <v>0</v>
      </c>
    </row>
    <row r="11" spans="1:14" ht="20.25" x14ac:dyDescent="0.25">
      <c r="A11" s="24"/>
      <c r="B11" s="25"/>
      <c r="C11" s="26"/>
      <c r="D11" s="27"/>
      <c r="E11" s="28">
        <f t="shared" si="0"/>
        <v>0</v>
      </c>
      <c r="F11" s="66"/>
      <c r="G11" s="24"/>
      <c r="H11" s="25"/>
      <c r="I11" s="25"/>
      <c r="J11" s="25"/>
      <c r="K11" s="30"/>
      <c r="L11" s="26"/>
      <c r="M11" s="27"/>
      <c r="N11" s="28">
        <f t="shared" si="1"/>
        <v>0</v>
      </c>
    </row>
    <row r="12" spans="1:14" ht="20.25" x14ac:dyDescent="0.25">
      <c r="A12" s="24"/>
      <c r="B12" s="25"/>
      <c r="C12" s="26"/>
      <c r="D12" s="27"/>
      <c r="E12" s="28">
        <f t="shared" si="0"/>
        <v>0</v>
      </c>
      <c r="F12" s="66"/>
      <c r="G12" s="24"/>
      <c r="H12" s="25"/>
      <c r="I12" s="25"/>
      <c r="J12" s="25"/>
      <c r="K12" s="30"/>
      <c r="L12" s="26"/>
      <c r="M12" s="27"/>
      <c r="N12" s="28">
        <f t="shared" si="1"/>
        <v>0</v>
      </c>
    </row>
    <row r="13" spans="1:14" ht="20.25" x14ac:dyDescent="0.25">
      <c r="A13" s="24"/>
      <c r="B13" s="25"/>
      <c r="C13" s="26"/>
      <c r="D13" s="27"/>
      <c r="E13" s="28">
        <f t="shared" si="0"/>
        <v>0</v>
      </c>
      <c r="F13" s="66"/>
      <c r="G13" s="24"/>
      <c r="H13" s="25"/>
      <c r="I13" s="25"/>
      <c r="J13" s="25"/>
      <c r="K13" s="30"/>
      <c r="L13" s="26"/>
      <c r="M13" s="27"/>
      <c r="N13" s="28">
        <f t="shared" si="1"/>
        <v>0</v>
      </c>
    </row>
    <row r="14" spans="1:14" ht="20.25" x14ac:dyDescent="0.25">
      <c r="A14" s="24"/>
      <c r="B14" s="25"/>
      <c r="C14" s="26"/>
      <c r="D14" s="27"/>
      <c r="E14" s="28">
        <f t="shared" si="0"/>
        <v>0</v>
      </c>
      <c r="F14" s="66"/>
      <c r="G14" s="24"/>
      <c r="H14" s="25"/>
      <c r="I14" s="25"/>
      <c r="J14" s="25"/>
      <c r="K14" s="30"/>
      <c r="L14" s="26"/>
      <c r="M14" s="27"/>
      <c r="N14" s="28">
        <f t="shared" si="1"/>
        <v>0</v>
      </c>
    </row>
    <row r="15" spans="1:14" ht="20.25" x14ac:dyDescent="0.25">
      <c r="A15" s="24"/>
      <c r="B15" s="25"/>
      <c r="C15" s="26"/>
      <c r="D15" s="27"/>
      <c r="E15" s="28">
        <f t="shared" si="0"/>
        <v>0</v>
      </c>
      <c r="F15" s="66"/>
      <c r="G15" s="24"/>
      <c r="H15" s="25"/>
      <c r="I15" s="25"/>
      <c r="J15" s="25"/>
      <c r="K15" s="30"/>
      <c r="L15" s="26"/>
      <c r="M15" s="27"/>
      <c r="N15" s="28">
        <f t="shared" si="1"/>
        <v>0</v>
      </c>
    </row>
    <row r="16" spans="1:14" ht="20.25" x14ac:dyDescent="0.25">
      <c r="A16" s="24"/>
      <c r="B16" s="25"/>
      <c r="C16" s="26"/>
      <c r="D16" s="27"/>
      <c r="E16" s="28">
        <f t="shared" si="0"/>
        <v>0</v>
      </c>
      <c r="F16" s="66"/>
      <c r="G16" s="24"/>
      <c r="H16" s="25"/>
      <c r="I16" s="25"/>
      <c r="J16" s="25"/>
      <c r="K16" s="30"/>
      <c r="L16" s="26"/>
      <c r="M16" s="27"/>
      <c r="N16" s="28">
        <f t="shared" si="1"/>
        <v>0</v>
      </c>
    </row>
    <row r="17" spans="1:14" ht="20.25" x14ac:dyDescent="0.25">
      <c r="A17" s="24"/>
      <c r="B17" s="25"/>
      <c r="C17" s="26"/>
      <c r="D17" s="27"/>
      <c r="E17" s="28">
        <f>C17*D17</f>
        <v>0</v>
      </c>
      <c r="F17" s="66"/>
      <c r="G17" s="24"/>
      <c r="H17" s="25"/>
      <c r="I17" s="25"/>
      <c r="J17" s="25"/>
      <c r="K17" s="30"/>
      <c r="L17" s="26"/>
      <c r="M17" s="27"/>
      <c r="N17" s="28">
        <f t="shared" si="1"/>
        <v>0</v>
      </c>
    </row>
    <row r="18" spans="1:14" ht="20.25" x14ac:dyDescent="0.25">
      <c r="A18" s="24"/>
      <c r="B18" s="25"/>
      <c r="C18" s="26"/>
      <c r="D18" s="27"/>
      <c r="E18" s="28">
        <f t="shared" si="0"/>
        <v>0</v>
      </c>
      <c r="F18" s="66"/>
      <c r="G18" s="24"/>
      <c r="H18" s="25"/>
      <c r="I18" s="25"/>
      <c r="J18" s="25"/>
      <c r="K18" s="30"/>
      <c r="L18" s="26"/>
      <c r="M18" s="27"/>
      <c r="N18" s="28">
        <f t="shared" si="1"/>
        <v>0</v>
      </c>
    </row>
    <row r="19" spans="1:14" ht="20.25" x14ac:dyDescent="0.25">
      <c r="A19" s="24"/>
      <c r="B19" s="25"/>
      <c r="C19" s="26"/>
      <c r="D19" s="27"/>
      <c r="E19" s="28">
        <f t="shared" si="0"/>
        <v>0</v>
      </c>
      <c r="F19" s="66"/>
      <c r="G19" s="24"/>
      <c r="H19" s="25"/>
      <c r="I19" s="25"/>
      <c r="J19" s="25"/>
      <c r="K19" s="30"/>
      <c r="L19" s="26"/>
      <c r="M19" s="27"/>
      <c r="N19" s="28">
        <f t="shared" si="1"/>
        <v>0</v>
      </c>
    </row>
    <row r="20" spans="1:14" ht="20.25" x14ac:dyDescent="0.25">
      <c r="A20" s="24"/>
      <c r="B20" s="25"/>
      <c r="C20" s="26"/>
      <c r="D20" s="27"/>
      <c r="E20" s="28">
        <f t="shared" si="0"/>
        <v>0</v>
      </c>
      <c r="F20" s="66"/>
      <c r="G20" s="24"/>
      <c r="H20" s="25"/>
      <c r="I20" s="25"/>
      <c r="J20" s="25"/>
      <c r="K20" s="30"/>
      <c r="L20" s="26"/>
      <c r="M20" s="27"/>
      <c r="N20" s="28">
        <f t="shared" si="1"/>
        <v>0</v>
      </c>
    </row>
    <row r="21" spans="1:14" ht="20.25" x14ac:dyDescent="0.25">
      <c r="A21" s="24"/>
      <c r="B21" s="25"/>
      <c r="C21" s="26"/>
      <c r="D21" s="27"/>
      <c r="E21" s="28">
        <f t="shared" si="0"/>
        <v>0</v>
      </c>
      <c r="F21" s="66"/>
      <c r="G21" s="24"/>
      <c r="H21" s="25"/>
      <c r="I21" s="25"/>
      <c r="J21" s="25"/>
      <c r="K21" s="30"/>
      <c r="L21" s="26"/>
      <c r="M21" s="27"/>
      <c r="N21" s="28">
        <f t="shared" si="1"/>
        <v>0</v>
      </c>
    </row>
    <row r="22" spans="1:14" ht="20.25" x14ac:dyDescent="0.25">
      <c r="A22" s="24"/>
      <c r="B22" s="25"/>
      <c r="C22" s="26"/>
      <c r="D22" s="27"/>
      <c r="E22" s="28">
        <f t="shared" si="0"/>
        <v>0</v>
      </c>
      <c r="F22" s="66"/>
      <c r="G22" s="24"/>
      <c r="H22" s="25"/>
      <c r="I22" s="25"/>
      <c r="J22" s="25"/>
      <c r="K22" s="30"/>
      <c r="L22" s="26"/>
      <c r="M22" s="27"/>
      <c r="N22" s="28">
        <f t="shared" si="1"/>
        <v>0</v>
      </c>
    </row>
    <row r="23" spans="1:14" ht="20.25" x14ac:dyDescent="0.25">
      <c r="A23" s="24"/>
      <c r="B23" s="25"/>
      <c r="C23" s="26"/>
      <c r="D23" s="27"/>
      <c r="E23" s="28">
        <f t="shared" si="0"/>
        <v>0</v>
      </c>
      <c r="F23" s="66"/>
      <c r="G23" s="24"/>
      <c r="H23" s="25"/>
      <c r="I23" s="25"/>
      <c r="J23" s="25"/>
      <c r="K23" s="30"/>
      <c r="L23" s="26"/>
      <c r="M23" s="27"/>
      <c r="N23" s="28">
        <f t="shared" si="1"/>
        <v>0</v>
      </c>
    </row>
    <row r="24" spans="1:14" ht="20.25" x14ac:dyDescent="0.25">
      <c r="A24" s="24"/>
      <c r="B24" s="25"/>
      <c r="C24" s="26"/>
      <c r="D24" s="27"/>
      <c r="E24" s="28">
        <f t="shared" si="0"/>
        <v>0</v>
      </c>
      <c r="F24" s="66"/>
      <c r="G24" s="24"/>
      <c r="H24" s="25"/>
      <c r="I24" s="25"/>
      <c r="J24" s="25"/>
      <c r="K24" s="30"/>
      <c r="L24" s="26"/>
      <c r="M24" s="27"/>
      <c r="N24" s="28">
        <f t="shared" si="1"/>
        <v>0</v>
      </c>
    </row>
    <row r="25" spans="1:14" ht="20.25" x14ac:dyDescent="0.25">
      <c r="A25" s="24"/>
      <c r="B25" s="25"/>
      <c r="C25" s="26"/>
      <c r="D25" s="27"/>
      <c r="E25" s="28">
        <f t="shared" si="0"/>
        <v>0</v>
      </c>
      <c r="F25" s="66"/>
      <c r="G25" s="24"/>
      <c r="H25" s="25"/>
      <c r="I25" s="25"/>
      <c r="J25" s="25"/>
      <c r="K25" s="30"/>
      <c r="L25" s="26"/>
      <c r="M25" s="27"/>
      <c r="N25" s="28">
        <f t="shared" si="1"/>
        <v>0</v>
      </c>
    </row>
    <row r="26" spans="1:14" ht="20.25" x14ac:dyDescent="0.25">
      <c r="A26" s="24"/>
      <c r="B26" s="25"/>
      <c r="C26" s="26"/>
      <c r="D26" s="27"/>
      <c r="E26" s="28">
        <f t="shared" si="0"/>
        <v>0</v>
      </c>
      <c r="F26" s="66"/>
      <c r="G26" s="24"/>
      <c r="H26" s="25"/>
      <c r="I26" s="25"/>
      <c r="J26" s="25"/>
      <c r="K26" s="30"/>
      <c r="L26" s="26"/>
      <c r="M26" s="27"/>
      <c r="N26" s="28">
        <f t="shared" si="1"/>
        <v>0</v>
      </c>
    </row>
    <row r="27" spans="1:14" ht="20.25" x14ac:dyDescent="0.25">
      <c r="A27" s="24"/>
      <c r="B27" s="25"/>
      <c r="C27" s="26"/>
      <c r="D27" s="27"/>
      <c r="E27" s="28">
        <f>C27*D27</f>
        <v>0</v>
      </c>
      <c r="F27" s="66"/>
      <c r="G27" s="24"/>
      <c r="H27" s="25"/>
      <c r="I27" s="25"/>
      <c r="J27" s="25"/>
      <c r="K27" s="30"/>
      <c r="L27" s="26"/>
      <c r="M27" s="27"/>
      <c r="N27" s="28">
        <f t="shared" si="1"/>
        <v>0</v>
      </c>
    </row>
    <row r="28" spans="1:14" ht="21" thickBot="1" x14ac:dyDescent="0.3">
      <c r="A28" s="24"/>
      <c r="B28" s="25"/>
      <c r="C28" s="26"/>
      <c r="D28" s="27"/>
      <c r="E28" s="28">
        <f>C28*D28</f>
        <v>0</v>
      </c>
      <c r="F28" s="66"/>
      <c r="G28" s="24"/>
      <c r="H28" s="25"/>
      <c r="I28" s="25"/>
      <c r="J28" s="25"/>
      <c r="K28" s="30"/>
      <c r="L28" s="26"/>
      <c r="M28" s="27"/>
      <c r="N28" s="28">
        <f t="shared" si="1"/>
        <v>0</v>
      </c>
    </row>
    <row r="29" spans="1:14" ht="24" thickTop="1" thickBot="1" x14ac:dyDescent="0.3">
      <c r="A29" s="65" t="s">
        <v>70</v>
      </c>
      <c r="B29" s="65"/>
      <c r="C29" s="65"/>
      <c r="D29" s="65"/>
      <c r="E29" s="16">
        <f>SUM(Tabla548[Valor Total SUBVENCIÓN])</f>
        <v>0</v>
      </c>
      <c r="F29" s="66"/>
      <c r="G29" s="67" t="s">
        <v>71</v>
      </c>
      <c r="H29" s="67"/>
      <c r="I29" s="67"/>
      <c r="J29" s="67"/>
      <c r="K29" s="67"/>
      <c r="L29" s="67"/>
      <c r="M29" s="67"/>
      <c r="N29" s="16">
        <f>SUM(Tabla437[Valor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30"/>
  <sheetViews>
    <sheetView zoomScale="65" zoomScaleNormal="65" workbookViewId="0">
      <selection sqref="A1:E2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65" t="s">
        <v>72</v>
      </c>
      <c r="B1" s="65"/>
      <c r="C1" s="65"/>
      <c r="D1" s="65"/>
      <c r="E1" s="65"/>
      <c r="F1" s="66"/>
      <c r="G1" s="67" t="s">
        <v>73</v>
      </c>
      <c r="H1" s="67"/>
      <c r="I1" s="67"/>
      <c r="J1" s="67"/>
      <c r="K1" s="67"/>
      <c r="L1" s="67"/>
      <c r="M1" s="67"/>
      <c r="N1" s="67"/>
    </row>
    <row r="2" spans="1:14" ht="32.25" customHeight="1" thickTop="1" thickBot="1" x14ac:dyDescent="0.3">
      <c r="A2" s="65"/>
      <c r="B2" s="65"/>
      <c r="C2" s="65"/>
      <c r="D2" s="65"/>
      <c r="E2" s="65"/>
      <c r="F2" s="66"/>
      <c r="G2" s="68" t="s">
        <v>24</v>
      </c>
      <c r="H2" s="69"/>
      <c r="I2" s="69"/>
      <c r="J2" s="69"/>
      <c r="K2" s="69"/>
      <c r="L2" s="69"/>
      <c r="M2" s="69"/>
      <c r="N2" s="70"/>
    </row>
    <row r="3" spans="1:14" ht="46.5" thickTop="1" thickBot="1" x14ac:dyDescent="0.3">
      <c r="A3" s="18" t="s">
        <v>1</v>
      </c>
      <c r="B3" s="18" t="s">
        <v>39</v>
      </c>
      <c r="C3" s="18" t="s">
        <v>7</v>
      </c>
      <c r="D3" s="18" t="s">
        <v>5</v>
      </c>
      <c r="E3" s="18" t="s">
        <v>22</v>
      </c>
      <c r="F3" s="66"/>
      <c r="G3" s="14" t="s">
        <v>1</v>
      </c>
      <c r="H3" s="18" t="s">
        <v>39</v>
      </c>
      <c r="I3" s="14" t="s">
        <v>19</v>
      </c>
      <c r="J3" s="14" t="s">
        <v>18</v>
      </c>
      <c r="K3" s="14" t="s">
        <v>20</v>
      </c>
      <c r="L3" s="14" t="s">
        <v>7</v>
      </c>
      <c r="M3" s="14" t="s">
        <v>5</v>
      </c>
      <c r="N3" s="14" t="s">
        <v>23</v>
      </c>
    </row>
    <row r="4" spans="1:14" ht="21" thickTop="1" x14ac:dyDescent="0.25">
      <c r="A4" s="19"/>
      <c r="B4" s="20"/>
      <c r="C4" s="21"/>
      <c r="D4" s="22"/>
      <c r="E4" s="23">
        <f>C4*D4</f>
        <v>0</v>
      </c>
      <c r="F4" s="66"/>
      <c r="G4" s="19"/>
      <c r="H4" s="20"/>
      <c r="I4" s="20"/>
      <c r="J4" s="20"/>
      <c r="K4" s="29"/>
      <c r="L4" s="21"/>
      <c r="M4" s="22"/>
      <c r="N4" s="23">
        <f>L4*M4</f>
        <v>0</v>
      </c>
    </row>
    <row r="5" spans="1:14" ht="20.25" x14ac:dyDescent="0.25">
      <c r="A5" s="24"/>
      <c r="B5" s="25"/>
      <c r="C5" s="26"/>
      <c r="D5" s="27"/>
      <c r="E5" s="28">
        <f t="shared" ref="E5:E26" si="0">C5*D5</f>
        <v>0</v>
      </c>
      <c r="F5" s="66"/>
      <c r="G5" s="24"/>
      <c r="H5" s="25"/>
      <c r="I5" s="25"/>
      <c r="J5" s="25"/>
      <c r="K5" s="30"/>
      <c r="L5" s="26"/>
      <c r="M5" s="27"/>
      <c r="N5" s="28">
        <f t="shared" ref="N5:N28" si="1">L5*M5</f>
        <v>0</v>
      </c>
    </row>
    <row r="6" spans="1:14" ht="20.25" x14ac:dyDescent="0.25">
      <c r="A6" s="24"/>
      <c r="B6" s="25"/>
      <c r="C6" s="26"/>
      <c r="D6" s="27"/>
      <c r="E6" s="28">
        <f t="shared" si="0"/>
        <v>0</v>
      </c>
      <c r="F6" s="66"/>
      <c r="G6" s="24"/>
      <c r="H6" s="25"/>
      <c r="I6" s="25"/>
      <c r="J6" s="25"/>
      <c r="K6" s="30"/>
      <c r="L6" s="26"/>
      <c r="M6" s="27"/>
      <c r="N6" s="28">
        <f t="shared" si="1"/>
        <v>0</v>
      </c>
    </row>
    <row r="7" spans="1:14" ht="20.25" x14ac:dyDescent="0.25">
      <c r="A7" s="24"/>
      <c r="B7" s="25"/>
      <c r="C7" s="26"/>
      <c r="D7" s="27"/>
      <c r="E7" s="28">
        <f t="shared" si="0"/>
        <v>0</v>
      </c>
      <c r="F7" s="66"/>
      <c r="G7" s="24"/>
      <c r="H7" s="25"/>
      <c r="I7" s="25"/>
      <c r="J7" s="25"/>
      <c r="K7" s="30"/>
      <c r="L7" s="26"/>
      <c r="M7" s="27"/>
      <c r="N7" s="28">
        <f t="shared" si="1"/>
        <v>0</v>
      </c>
    </row>
    <row r="8" spans="1:14" ht="20.25" x14ac:dyDescent="0.25">
      <c r="A8" s="24"/>
      <c r="B8" s="25"/>
      <c r="C8" s="26"/>
      <c r="D8" s="27"/>
      <c r="E8" s="28">
        <f t="shared" si="0"/>
        <v>0</v>
      </c>
      <c r="F8" s="66"/>
      <c r="G8" s="24"/>
      <c r="H8" s="25"/>
      <c r="I8" s="25"/>
      <c r="J8" s="25"/>
      <c r="K8" s="30"/>
      <c r="L8" s="26"/>
      <c r="M8" s="27"/>
      <c r="N8" s="28">
        <f t="shared" si="1"/>
        <v>0</v>
      </c>
    </row>
    <row r="9" spans="1:14" ht="20.25" x14ac:dyDescent="0.25">
      <c r="A9" s="24"/>
      <c r="B9" s="25"/>
      <c r="C9" s="26"/>
      <c r="D9" s="27"/>
      <c r="E9" s="28">
        <f t="shared" si="0"/>
        <v>0</v>
      </c>
      <c r="F9" s="66"/>
      <c r="G9" s="24"/>
      <c r="H9" s="25"/>
      <c r="I9" s="25"/>
      <c r="J9" s="25"/>
      <c r="K9" s="30"/>
      <c r="L9" s="26"/>
      <c r="M9" s="27"/>
      <c r="N9" s="28">
        <f t="shared" si="1"/>
        <v>0</v>
      </c>
    </row>
    <row r="10" spans="1:14" ht="20.25" x14ac:dyDescent="0.25">
      <c r="A10" s="24"/>
      <c r="B10" s="25"/>
      <c r="C10" s="26"/>
      <c r="D10" s="27"/>
      <c r="E10" s="28">
        <f t="shared" si="0"/>
        <v>0</v>
      </c>
      <c r="F10" s="66"/>
      <c r="G10" s="24"/>
      <c r="H10" s="25"/>
      <c r="I10" s="25"/>
      <c r="J10" s="25"/>
      <c r="K10" s="30"/>
      <c r="L10" s="26"/>
      <c r="M10" s="27"/>
      <c r="N10" s="28">
        <f t="shared" si="1"/>
        <v>0</v>
      </c>
    </row>
    <row r="11" spans="1:14" ht="20.25" x14ac:dyDescent="0.25">
      <c r="A11" s="24"/>
      <c r="B11" s="25"/>
      <c r="C11" s="26"/>
      <c r="D11" s="27"/>
      <c r="E11" s="28">
        <f t="shared" si="0"/>
        <v>0</v>
      </c>
      <c r="F11" s="66"/>
      <c r="G11" s="24"/>
      <c r="H11" s="25"/>
      <c r="I11" s="25"/>
      <c r="J11" s="25"/>
      <c r="K11" s="30"/>
      <c r="L11" s="26"/>
      <c r="M11" s="27"/>
      <c r="N11" s="28">
        <f t="shared" si="1"/>
        <v>0</v>
      </c>
    </row>
    <row r="12" spans="1:14" ht="20.25" x14ac:dyDescent="0.25">
      <c r="A12" s="24"/>
      <c r="B12" s="25"/>
      <c r="C12" s="26"/>
      <c r="D12" s="27"/>
      <c r="E12" s="28">
        <f t="shared" si="0"/>
        <v>0</v>
      </c>
      <c r="F12" s="66"/>
      <c r="G12" s="24"/>
      <c r="H12" s="25"/>
      <c r="I12" s="25"/>
      <c r="J12" s="25"/>
      <c r="K12" s="30"/>
      <c r="L12" s="26"/>
      <c r="M12" s="27"/>
      <c r="N12" s="28">
        <f t="shared" si="1"/>
        <v>0</v>
      </c>
    </row>
    <row r="13" spans="1:14" ht="20.25" x14ac:dyDescent="0.25">
      <c r="A13" s="24"/>
      <c r="B13" s="25"/>
      <c r="C13" s="26"/>
      <c r="D13" s="27"/>
      <c r="E13" s="28">
        <f t="shared" si="0"/>
        <v>0</v>
      </c>
      <c r="F13" s="66"/>
      <c r="G13" s="24"/>
      <c r="H13" s="25"/>
      <c r="I13" s="25"/>
      <c r="J13" s="25"/>
      <c r="K13" s="30"/>
      <c r="L13" s="26"/>
      <c r="M13" s="27"/>
      <c r="N13" s="28">
        <f t="shared" si="1"/>
        <v>0</v>
      </c>
    </row>
    <row r="14" spans="1:14" ht="20.25" x14ac:dyDescent="0.25">
      <c r="A14" s="24"/>
      <c r="B14" s="25"/>
      <c r="C14" s="26"/>
      <c r="D14" s="27"/>
      <c r="E14" s="28">
        <f t="shared" si="0"/>
        <v>0</v>
      </c>
      <c r="F14" s="66"/>
      <c r="G14" s="24"/>
      <c r="H14" s="25"/>
      <c r="I14" s="25"/>
      <c r="J14" s="25"/>
      <c r="K14" s="30"/>
      <c r="L14" s="26"/>
      <c r="M14" s="27"/>
      <c r="N14" s="28">
        <f t="shared" si="1"/>
        <v>0</v>
      </c>
    </row>
    <row r="15" spans="1:14" ht="20.25" x14ac:dyDescent="0.25">
      <c r="A15" s="24"/>
      <c r="B15" s="25"/>
      <c r="C15" s="26"/>
      <c r="D15" s="27"/>
      <c r="E15" s="28">
        <f t="shared" si="0"/>
        <v>0</v>
      </c>
      <c r="F15" s="66"/>
      <c r="G15" s="24"/>
      <c r="H15" s="25"/>
      <c r="I15" s="25"/>
      <c r="J15" s="25"/>
      <c r="K15" s="30"/>
      <c r="L15" s="26"/>
      <c r="M15" s="27"/>
      <c r="N15" s="28">
        <f t="shared" si="1"/>
        <v>0</v>
      </c>
    </row>
    <row r="16" spans="1:14" ht="20.25" x14ac:dyDescent="0.25">
      <c r="A16" s="24"/>
      <c r="B16" s="25"/>
      <c r="C16" s="26"/>
      <c r="D16" s="27"/>
      <c r="E16" s="28">
        <f t="shared" si="0"/>
        <v>0</v>
      </c>
      <c r="F16" s="66"/>
      <c r="G16" s="24"/>
      <c r="H16" s="25"/>
      <c r="I16" s="25"/>
      <c r="J16" s="25"/>
      <c r="K16" s="30"/>
      <c r="L16" s="26"/>
      <c r="M16" s="27"/>
      <c r="N16" s="28">
        <f t="shared" si="1"/>
        <v>0</v>
      </c>
    </row>
    <row r="17" spans="1:14" ht="20.25" x14ac:dyDescent="0.25">
      <c r="A17" s="24"/>
      <c r="B17" s="25"/>
      <c r="C17" s="26"/>
      <c r="D17" s="27"/>
      <c r="E17" s="28">
        <f>C17*D17</f>
        <v>0</v>
      </c>
      <c r="F17" s="66"/>
      <c r="G17" s="24"/>
      <c r="H17" s="25"/>
      <c r="I17" s="25"/>
      <c r="J17" s="25"/>
      <c r="K17" s="30"/>
      <c r="L17" s="26"/>
      <c r="M17" s="27"/>
      <c r="N17" s="28">
        <f t="shared" si="1"/>
        <v>0</v>
      </c>
    </row>
    <row r="18" spans="1:14" ht="20.25" x14ac:dyDescent="0.25">
      <c r="A18" s="24"/>
      <c r="B18" s="25"/>
      <c r="C18" s="26"/>
      <c r="D18" s="27"/>
      <c r="E18" s="28">
        <f t="shared" si="0"/>
        <v>0</v>
      </c>
      <c r="F18" s="66"/>
      <c r="G18" s="24"/>
      <c r="H18" s="25"/>
      <c r="I18" s="25"/>
      <c r="J18" s="25"/>
      <c r="K18" s="30"/>
      <c r="L18" s="26"/>
      <c r="M18" s="27"/>
      <c r="N18" s="28">
        <f t="shared" si="1"/>
        <v>0</v>
      </c>
    </row>
    <row r="19" spans="1:14" ht="20.25" x14ac:dyDescent="0.25">
      <c r="A19" s="24"/>
      <c r="B19" s="25"/>
      <c r="C19" s="26"/>
      <c r="D19" s="27"/>
      <c r="E19" s="28">
        <f t="shared" si="0"/>
        <v>0</v>
      </c>
      <c r="F19" s="66"/>
      <c r="G19" s="24"/>
      <c r="H19" s="25"/>
      <c r="I19" s="25"/>
      <c r="J19" s="25"/>
      <c r="K19" s="30"/>
      <c r="L19" s="26"/>
      <c r="M19" s="27"/>
      <c r="N19" s="28">
        <f t="shared" si="1"/>
        <v>0</v>
      </c>
    </row>
    <row r="20" spans="1:14" ht="20.25" x14ac:dyDescent="0.25">
      <c r="A20" s="24"/>
      <c r="B20" s="25"/>
      <c r="C20" s="26"/>
      <c r="D20" s="27"/>
      <c r="E20" s="28">
        <f t="shared" si="0"/>
        <v>0</v>
      </c>
      <c r="F20" s="66"/>
      <c r="G20" s="24"/>
      <c r="H20" s="25"/>
      <c r="I20" s="25"/>
      <c r="J20" s="25"/>
      <c r="K20" s="30"/>
      <c r="L20" s="26"/>
      <c r="M20" s="27"/>
      <c r="N20" s="28">
        <f t="shared" si="1"/>
        <v>0</v>
      </c>
    </row>
    <row r="21" spans="1:14" ht="20.25" x14ac:dyDescent="0.25">
      <c r="A21" s="24"/>
      <c r="B21" s="25"/>
      <c r="C21" s="26"/>
      <c r="D21" s="27"/>
      <c r="E21" s="28">
        <f t="shared" si="0"/>
        <v>0</v>
      </c>
      <c r="F21" s="66"/>
      <c r="G21" s="24"/>
      <c r="H21" s="25"/>
      <c r="I21" s="25"/>
      <c r="J21" s="25"/>
      <c r="K21" s="30"/>
      <c r="L21" s="26"/>
      <c r="M21" s="27"/>
      <c r="N21" s="28">
        <f t="shared" si="1"/>
        <v>0</v>
      </c>
    </row>
    <row r="22" spans="1:14" ht="20.25" x14ac:dyDescent="0.25">
      <c r="A22" s="24"/>
      <c r="B22" s="25"/>
      <c r="C22" s="26"/>
      <c r="D22" s="27"/>
      <c r="E22" s="28">
        <f t="shared" si="0"/>
        <v>0</v>
      </c>
      <c r="F22" s="66"/>
      <c r="G22" s="24"/>
      <c r="H22" s="25"/>
      <c r="I22" s="25"/>
      <c r="J22" s="25"/>
      <c r="K22" s="30"/>
      <c r="L22" s="26"/>
      <c r="M22" s="27"/>
      <c r="N22" s="28">
        <f t="shared" si="1"/>
        <v>0</v>
      </c>
    </row>
    <row r="23" spans="1:14" ht="20.25" x14ac:dyDescent="0.25">
      <c r="A23" s="24"/>
      <c r="B23" s="25"/>
      <c r="C23" s="26"/>
      <c r="D23" s="27"/>
      <c r="E23" s="28">
        <f t="shared" si="0"/>
        <v>0</v>
      </c>
      <c r="F23" s="66"/>
      <c r="G23" s="24"/>
      <c r="H23" s="25"/>
      <c r="I23" s="25"/>
      <c r="J23" s="25"/>
      <c r="K23" s="30"/>
      <c r="L23" s="26"/>
      <c r="M23" s="27"/>
      <c r="N23" s="28">
        <f t="shared" si="1"/>
        <v>0</v>
      </c>
    </row>
    <row r="24" spans="1:14" ht="20.25" x14ac:dyDescent="0.25">
      <c r="A24" s="24"/>
      <c r="B24" s="25"/>
      <c r="C24" s="26"/>
      <c r="D24" s="27"/>
      <c r="E24" s="28">
        <f t="shared" si="0"/>
        <v>0</v>
      </c>
      <c r="F24" s="66"/>
      <c r="G24" s="24"/>
      <c r="H24" s="25"/>
      <c r="I24" s="25"/>
      <c r="J24" s="25"/>
      <c r="K24" s="30"/>
      <c r="L24" s="26"/>
      <c r="M24" s="27"/>
      <c r="N24" s="28">
        <f t="shared" si="1"/>
        <v>0</v>
      </c>
    </row>
    <row r="25" spans="1:14" ht="20.25" x14ac:dyDescent="0.25">
      <c r="A25" s="24"/>
      <c r="B25" s="25"/>
      <c r="C25" s="26"/>
      <c r="D25" s="27"/>
      <c r="E25" s="28">
        <f t="shared" si="0"/>
        <v>0</v>
      </c>
      <c r="F25" s="66"/>
      <c r="G25" s="24"/>
      <c r="H25" s="25"/>
      <c r="I25" s="25"/>
      <c r="J25" s="25"/>
      <c r="K25" s="30"/>
      <c r="L25" s="26"/>
      <c r="M25" s="27"/>
      <c r="N25" s="28">
        <f t="shared" si="1"/>
        <v>0</v>
      </c>
    </row>
    <row r="26" spans="1:14" ht="20.25" x14ac:dyDescent="0.25">
      <c r="A26" s="24"/>
      <c r="B26" s="25"/>
      <c r="C26" s="26"/>
      <c r="D26" s="27"/>
      <c r="E26" s="28">
        <f t="shared" si="0"/>
        <v>0</v>
      </c>
      <c r="F26" s="66"/>
      <c r="G26" s="24"/>
      <c r="H26" s="25"/>
      <c r="I26" s="25"/>
      <c r="J26" s="25"/>
      <c r="K26" s="30"/>
      <c r="L26" s="26"/>
      <c r="M26" s="27"/>
      <c r="N26" s="28">
        <f t="shared" si="1"/>
        <v>0</v>
      </c>
    </row>
    <row r="27" spans="1:14" ht="20.25" x14ac:dyDescent="0.25">
      <c r="A27" s="24"/>
      <c r="B27" s="25"/>
      <c r="C27" s="26"/>
      <c r="D27" s="27"/>
      <c r="E27" s="28">
        <f>C27*D27</f>
        <v>0</v>
      </c>
      <c r="F27" s="66"/>
      <c r="G27" s="24"/>
      <c r="H27" s="25"/>
      <c r="I27" s="25"/>
      <c r="J27" s="25"/>
      <c r="K27" s="30"/>
      <c r="L27" s="26"/>
      <c r="M27" s="27"/>
      <c r="N27" s="28">
        <f t="shared" si="1"/>
        <v>0</v>
      </c>
    </row>
    <row r="28" spans="1:14" ht="21" thickBot="1" x14ac:dyDescent="0.3">
      <c r="A28" s="24"/>
      <c r="B28" s="25"/>
      <c r="C28" s="26"/>
      <c r="D28" s="27"/>
      <c r="E28" s="28">
        <f>C28*D28</f>
        <v>0</v>
      </c>
      <c r="F28" s="66"/>
      <c r="G28" s="24"/>
      <c r="H28" s="25"/>
      <c r="I28" s="25"/>
      <c r="J28" s="25"/>
      <c r="K28" s="30"/>
      <c r="L28" s="26"/>
      <c r="M28" s="27"/>
      <c r="N28" s="28">
        <f t="shared" si="1"/>
        <v>0</v>
      </c>
    </row>
    <row r="29" spans="1:14" ht="24" thickTop="1" thickBot="1" x14ac:dyDescent="0.3">
      <c r="A29" s="65" t="s">
        <v>74</v>
      </c>
      <c r="B29" s="65"/>
      <c r="C29" s="65"/>
      <c r="D29" s="65"/>
      <c r="E29" s="16">
        <f>SUM(Tabla5481012[Valor Total SUBVENCIÓN])</f>
        <v>0</v>
      </c>
      <c r="F29" s="66"/>
      <c r="G29" s="67" t="s">
        <v>75</v>
      </c>
      <c r="H29" s="67"/>
      <c r="I29" s="67"/>
      <c r="J29" s="67"/>
      <c r="K29" s="67"/>
      <c r="L29" s="67"/>
      <c r="M29" s="67"/>
      <c r="N29" s="16">
        <f>SUM(Tabla437911[Valor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6" max="1048575" man="1"/>
  </colBreaks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Gasto NO permitido" error="La CATEGORÍA elegida NO permite gastos en este ítem.">
          <x14:formula1>
            <xm:f>'RESUMEN Y DATOS DEL PROYECTO'!$B$2&lt;&gt;"Escuela de Deporte"</xm:f>
          </x14:formula1>
          <xm:sqref>A4:D28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65" zoomScaleNormal="65" workbookViewId="0">
      <selection sqref="A1:E2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65" t="s">
        <v>78</v>
      </c>
      <c r="B1" s="65"/>
      <c r="C1" s="65"/>
      <c r="D1" s="65"/>
      <c r="E1" s="65"/>
      <c r="F1" s="66"/>
      <c r="G1" s="67" t="s">
        <v>79</v>
      </c>
      <c r="H1" s="67"/>
      <c r="I1" s="67"/>
      <c r="J1" s="67"/>
      <c r="K1" s="67"/>
      <c r="L1" s="67"/>
      <c r="M1" s="67"/>
      <c r="N1" s="67"/>
    </row>
    <row r="2" spans="1:14" ht="32.25" customHeight="1" thickTop="1" thickBot="1" x14ac:dyDescent="0.3">
      <c r="A2" s="65"/>
      <c r="B2" s="65"/>
      <c r="C2" s="65"/>
      <c r="D2" s="65"/>
      <c r="E2" s="65"/>
      <c r="F2" s="66"/>
      <c r="G2" s="68" t="s">
        <v>24</v>
      </c>
      <c r="H2" s="69"/>
      <c r="I2" s="69"/>
      <c r="J2" s="69"/>
      <c r="K2" s="69"/>
      <c r="L2" s="69"/>
      <c r="M2" s="69"/>
      <c r="N2" s="70"/>
    </row>
    <row r="3" spans="1:14" ht="46.5" thickTop="1" thickBot="1" x14ac:dyDescent="0.3">
      <c r="A3" s="18" t="s">
        <v>1</v>
      </c>
      <c r="B3" s="18" t="s">
        <v>39</v>
      </c>
      <c r="C3" s="18" t="s">
        <v>7</v>
      </c>
      <c r="D3" s="18" t="s">
        <v>5</v>
      </c>
      <c r="E3" s="18" t="s">
        <v>22</v>
      </c>
      <c r="F3" s="66"/>
      <c r="G3" s="14" t="s">
        <v>1</v>
      </c>
      <c r="H3" s="18" t="s">
        <v>39</v>
      </c>
      <c r="I3" s="14" t="s">
        <v>19</v>
      </c>
      <c r="J3" s="14" t="s">
        <v>18</v>
      </c>
      <c r="K3" s="14" t="s">
        <v>20</v>
      </c>
      <c r="L3" s="14" t="s">
        <v>7</v>
      </c>
      <c r="M3" s="14" t="s">
        <v>5</v>
      </c>
      <c r="N3" s="14" t="s">
        <v>23</v>
      </c>
    </row>
    <row r="4" spans="1:14" ht="21" thickTop="1" x14ac:dyDescent="0.25">
      <c r="A4" s="19"/>
      <c r="B4" s="20"/>
      <c r="C4" s="21"/>
      <c r="D4" s="22"/>
      <c r="E4" s="23">
        <f>C4*D4</f>
        <v>0</v>
      </c>
      <c r="F4" s="66"/>
      <c r="G4" s="19"/>
      <c r="H4" s="20"/>
      <c r="I4" s="20"/>
      <c r="J4" s="20"/>
      <c r="K4" s="29"/>
      <c r="L4" s="21"/>
      <c r="M4" s="22"/>
      <c r="N4" s="23">
        <f>L4*M4</f>
        <v>0</v>
      </c>
    </row>
    <row r="5" spans="1:14" ht="20.25" x14ac:dyDescent="0.25">
      <c r="A5" s="24"/>
      <c r="B5" s="25"/>
      <c r="C5" s="26"/>
      <c r="D5" s="27"/>
      <c r="E5" s="28">
        <f t="shared" ref="E5:E26" si="0">C5*D5</f>
        <v>0</v>
      </c>
      <c r="F5" s="66"/>
      <c r="G5" s="24"/>
      <c r="H5" s="25"/>
      <c r="I5" s="25"/>
      <c r="J5" s="25"/>
      <c r="K5" s="30"/>
      <c r="L5" s="26"/>
      <c r="M5" s="27"/>
      <c r="N5" s="28">
        <f t="shared" ref="N5:N28" si="1">L5*M5</f>
        <v>0</v>
      </c>
    </row>
    <row r="6" spans="1:14" ht="20.25" x14ac:dyDescent="0.25">
      <c r="A6" s="24"/>
      <c r="B6" s="25"/>
      <c r="C6" s="26"/>
      <c r="D6" s="27"/>
      <c r="E6" s="28">
        <f t="shared" si="0"/>
        <v>0</v>
      </c>
      <c r="F6" s="66"/>
      <c r="G6" s="24"/>
      <c r="H6" s="25"/>
      <c r="I6" s="25"/>
      <c r="J6" s="25"/>
      <c r="K6" s="30"/>
      <c r="L6" s="26"/>
      <c r="M6" s="27"/>
      <c r="N6" s="28">
        <f t="shared" si="1"/>
        <v>0</v>
      </c>
    </row>
    <row r="7" spans="1:14" ht="20.25" x14ac:dyDescent="0.25">
      <c r="A7" s="24"/>
      <c r="B7" s="25"/>
      <c r="C7" s="26"/>
      <c r="D7" s="27"/>
      <c r="E7" s="28">
        <f t="shared" si="0"/>
        <v>0</v>
      </c>
      <c r="F7" s="66"/>
      <c r="G7" s="24"/>
      <c r="H7" s="25"/>
      <c r="I7" s="25"/>
      <c r="J7" s="25"/>
      <c r="K7" s="30"/>
      <c r="L7" s="26"/>
      <c r="M7" s="27"/>
      <c r="N7" s="28">
        <f t="shared" si="1"/>
        <v>0</v>
      </c>
    </row>
    <row r="8" spans="1:14" ht="20.25" x14ac:dyDescent="0.25">
      <c r="A8" s="24"/>
      <c r="B8" s="25"/>
      <c r="C8" s="26"/>
      <c r="D8" s="27"/>
      <c r="E8" s="28">
        <f t="shared" si="0"/>
        <v>0</v>
      </c>
      <c r="F8" s="66"/>
      <c r="G8" s="24"/>
      <c r="H8" s="25"/>
      <c r="I8" s="25"/>
      <c r="J8" s="25"/>
      <c r="K8" s="30"/>
      <c r="L8" s="26"/>
      <c r="M8" s="27"/>
      <c r="N8" s="28">
        <f t="shared" si="1"/>
        <v>0</v>
      </c>
    </row>
    <row r="9" spans="1:14" ht="20.25" x14ac:dyDescent="0.25">
      <c r="A9" s="24"/>
      <c r="B9" s="25"/>
      <c r="C9" s="26"/>
      <c r="D9" s="27"/>
      <c r="E9" s="28">
        <f t="shared" si="0"/>
        <v>0</v>
      </c>
      <c r="F9" s="66"/>
      <c r="G9" s="24"/>
      <c r="H9" s="25"/>
      <c r="I9" s="25"/>
      <c r="J9" s="25"/>
      <c r="K9" s="30"/>
      <c r="L9" s="26"/>
      <c r="M9" s="27"/>
      <c r="N9" s="28">
        <f t="shared" si="1"/>
        <v>0</v>
      </c>
    </row>
    <row r="10" spans="1:14" ht="20.25" x14ac:dyDescent="0.25">
      <c r="A10" s="24"/>
      <c r="B10" s="25"/>
      <c r="C10" s="26"/>
      <c r="D10" s="27"/>
      <c r="E10" s="28">
        <f t="shared" si="0"/>
        <v>0</v>
      </c>
      <c r="F10" s="66"/>
      <c r="G10" s="24"/>
      <c r="H10" s="25"/>
      <c r="I10" s="25"/>
      <c r="J10" s="25"/>
      <c r="K10" s="30"/>
      <c r="L10" s="26"/>
      <c r="M10" s="27"/>
      <c r="N10" s="28">
        <f t="shared" si="1"/>
        <v>0</v>
      </c>
    </row>
    <row r="11" spans="1:14" ht="20.25" x14ac:dyDescent="0.25">
      <c r="A11" s="24"/>
      <c r="B11" s="25"/>
      <c r="C11" s="26"/>
      <c r="D11" s="27"/>
      <c r="E11" s="28">
        <f t="shared" si="0"/>
        <v>0</v>
      </c>
      <c r="F11" s="66"/>
      <c r="G11" s="24"/>
      <c r="H11" s="25"/>
      <c r="I11" s="25"/>
      <c r="J11" s="25"/>
      <c r="K11" s="30"/>
      <c r="L11" s="26"/>
      <c r="M11" s="27"/>
      <c r="N11" s="28">
        <f t="shared" si="1"/>
        <v>0</v>
      </c>
    </row>
    <row r="12" spans="1:14" ht="20.25" x14ac:dyDescent="0.25">
      <c r="A12" s="24"/>
      <c r="B12" s="25"/>
      <c r="C12" s="26"/>
      <c r="D12" s="27"/>
      <c r="E12" s="28">
        <f t="shared" si="0"/>
        <v>0</v>
      </c>
      <c r="F12" s="66"/>
      <c r="G12" s="24"/>
      <c r="H12" s="25"/>
      <c r="I12" s="25"/>
      <c r="J12" s="25"/>
      <c r="K12" s="30"/>
      <c r="L12" s="26"/>
      <c r="M12" s="27"/>
      <c r="N12" s="28">
        <f t="shared" si="1"/>
        <v>0</v>
      </c>
    </row>
    <row r="13" spans="1:14" ht="20.25" x14ac:dyDescent="0.25">
      <c r="A13" s="24"/>
      <c r="B13" s="25"/>
      <c r="C13" s="26"/>
      <c r="D13" s="27"/>
      <c r="E13" s="28">
        <f t="shared" si="0"/>
        <v>0</v>
      </c>
      <c r="F13" s="66"/>
      <c r="G13" s="24"/>
      <c r="H13" s="25"/>
      <c r="I13" s="25"/>
      <c r="J13" s="25"/>
      <c r="K13" s="30"/>
      <c r="L13" s="26"/>
      <c r="M13" s="27"/>
      <c r="N13" s="28">
        <f t="shared" si="1"/>
        <v>0</v>
      </c>
    </row>
    <row r="14" spans="1:14" ht="20.25" x14ac:dyDescent="0.25">
      <c r="A14" s="24"/>
      <c r="B14" s="25"/>
      <c r="C14" s="26"/>
      <c r="D14" s="27"/>
      <c r="E14" s="28">
        <f t="shared" si="0"/>
        <v>0</v>
      </c>
      <c r="F14" s="66"/>
      <c r="G14" s="24"/>
      <c r="H14" s="25"/>
      <c r="I14" s="25"/>
      <c r="J14" s="25"/>
      <c r="K14" s="30"/>
      <c r="L14" s="26"/>
      <c r="M14" s="27"/>
      <c r="N14" s="28">
        <f t="shared" si="1"/>
        <v>0</v>
      </c>
    </row>
    <row r="15" spans="1:14" ht="20.25" x14ac:dyDescent="0.25">
      <c r="A15" s="24"/>
      <c r="B15" s="25"/>
      <c r="C15" s="26"/>
      <c r="D15" s="27"/>
      <c r="E15" s="28">
        <f t="shared" si="0"/>
        <v>0</v>
      </c>
      <c r="F15" s="66"/>
      <c r="G15" s="24"/>
      <c r="H15" s="25"/>
      <c r="I15" s="25"/>
      <c r="J15" s="25"/>
      <c r="K15" s="30"/>
      <c r="L15" s="26"/>
      <c r="M15" s="27"/>
      <c r="N15" s="28">
        <f t="shared" si="1"/>
        <v>0</v>
      </c>
    </row>
    <row r="16" spans="1:14" ht="20.25" x14ac:dyDescent="0.25">
      <c r="A16" s="24"/>
      <c r="B16" s="25"/>
      <c r="C16" s="26"/>
      <c r="D16" s="27"/>
      <c r="E16" s="28">
        <f t="shared" si="0"/>
        <v>0</v>
      </c>
      <c r="F16" s="66"/>
      <c r="G16" s="24"/>
      <c r="H16" s="25"/>
      <c r="I16" s="25"/>
      <c r="J16" s="25"/>
      <c r="K16" s="30"/>
      <c r="L16" s="26"/>
      <c r="M16" s="27"/>
      <c r="N16" s="28">
        <f t="shared" si="1"/>
        <v>0</v>
      </c>
    </row>
    <row r="17" spans="1:14" ht="20.25" x14ac:dyDescent="0.25">
      <c r="A17" s="24"/>
      <c r="B17" s="25"/>
      <c r="C17" s="26"/>
      <c r="D17" s="27"/>
      <c r="E17" s="28">
        <f>C17*D17</f>
        <v>0</v>
      </c>
      <c r="F17" s="66"/>
      <c r="G17" s="24"/>
      <c r="H17" s="25"/>
      <c r="I17" s="25"/>
      <c r="J17" s="25"/>
      <c r="K17" s="30"/>
      <c r="L17" s="26"/>
      <c r="M17" s="27"/>
      <c r="N17" s="28">
        <f t="shared" si="1"/>
        <v>0</v>
      </c>
    </row>
    <row r="18" spans="1:14" ht="20.25" x14ac:dyDescent="0.25">
      <c r="A18" s="24"/>
      <c r="B18" s="25"/>
      <c r="C18" s="26"/>
      <c r="D18" s="27"/>
      <c r="E18" s="28">
        <f t="shared" si="0"/>
        <v>0</v>
      </c>
      <c r="F18" s="66"/>
      <c r="G18" s="24"/>
      <c r="H18" s="25"/>
      <c r="I18" s="25"/>
      <c r="J18" s="25"/>
      <c r="K18" s="30"/>
      <c r="L18" s="26"/>
      <c r="M18" s="27"/>
      <c r="N18" s="28">
        <f t="shared" si="1"/>
        <v>0</v>
      </c>
    </row>
    <row r="19" spans="1:14" ht="20.25" x14ac:dyDescent="0.25">
      <c r="A19" s="24"/>
      <c r="B19" s="25"/>
      <c r="C19" s="26"/>
      <c r="D19" s="27"/>
      <c r="E19" s="28">
        <f t="shared" si="0"/>
        <v>0</v>
      </c>
      <c r="F19" s="66"/>
      <c r="G19" s="24"/>
      <c r="H19" s="25"/>
      <c r="I19" s="25"/>
      <c r="J19" s="25"/>
      <c r="K19" s="30"/>
      <c r="L19" s="26"/>
      <c r="M19" s="27"/>
      <c r="N19" s="28">
        <f t="shared" si="1"/>
        <v>0</v>
      </c>
    </row>
    <row r="20" spans="1:14" ht="20.25" x14ac:dyDescent="0.25">
      <c r="A20" s="24"/>
      <c r="B20" s="25"/>
      <c r="C20" s="26"/>
      <c r="D20" s="27"/>
      <c r="E20" s="28">
        <f t="shared" si="0"/>
        <v>0</v>
      </c>
      <c r="F20" s="66"/>
      <c r="G20" s="24"/>
      <c r="H20" s="25"/>
      <c r="I20" s="25"/>
      <c r="J20" s="25"/>
      <c r="K20" s="30"/>
      <c r="L20" s="26"/>
      <c r="M20" s="27"/>
      <c r="N20" s="28">
        <f t="shared" si="1"/>
        <v>0</v>
      </c>
    </row>
    <row r="21" spans="1:14" ht="20.25" x14ac:dyDescent="0.25">
      <c r="A21" s="24"/>
      <c r="B21" s="25"/>
      <c r="C21" s="26"/>
      <c r="D21" s="27"/>
      <c r="E21" s="28">
        <f t="shared" si="0"/>
        <v>0</v>
      </c>
      <c r="F21" s="66"/>
      <c r="G21" s="24"/>
      <c r="H21" s="25"/>
      <c r="I21" s="25"/>
      <c r="J21" s="25"/>
      <c r="K21" s="30"/>
      <c r="L21" s="26"/>
      <c r="M21" s="27"/>
      <c r="N21" s="28">
        <f t="shared" si="1"/>
        <v>0</v>
      </c>
    </row>
    <row r="22" spans="1:14" ht="20.25" x14ac:dyDescent="0.25">
      <c r="A22" s="24"/>
      <c r="B22" s="25"/>
      <c r="C22" s="26"/>
      <c r="D22" s="27"/>
      <c r="E22" s="28">
        <f t="shared" si="0"/>
        <v>0</v>
      </c>
      <c r="F22" s="66"/>
      <c r="G22" s="24"/>
      <c r="H22" s="25"/>
      <c r="I22" s="25"/>
      <c r="J22" s="25"/>
      <c r="K22" s="30"/>
      <c r="L22" s="26"/>
      <c r="M22" s="27"/>
      <c r="N22" s="28">
        <f t="shared" si="1"/>
        <v>0</v>
      </c>
    </row>
    <row r="23" spans="1:14" ht="20.25" x14ac:dyDescent="0.25">
      <c r="A23" s="24"/>
      <c r="B23" s="25"/>
      <c r="C23" s="26"/>
      <c r="D23" s="27"/>
      <c r="E23" s="28">
        <f t="shared" si="0"/>
        <v>0</v>
      </c>
      <c r="F23" s="66"/>
      <c r="G23" s="24"/>
      <c r="H23" s="25"/>
      <c r="I23" s="25"/>
      <c r="J23" s="25"/>
      <c r="K23" s="30"/>
      <c r="L23" s="26"/>
      <c r="M23" s="27"/>
      <c r="N23" s="28">
        <f t="shared" si="1"/>
        <v>0</v>
      </c>
    </row>
    <row r="24" spans="1:14" ht="20.25" x14ac:dyDescent="0.25">
      <c r="A24" s="24"/>
      <c r="B24" s="25"/>
      <c r="C24" s="26"/>
      <c r="D24" s="27"/>
      <c r="E24" s="28">
        <f t="shared" si="0"/>
        <v>0</v>
      </c>
      <c r="F24" s="66"/>
      <c r="G24" s="24"/>
      <c r="H24" s="25"/>
      <c r="I24" s="25"/>
      <c r="J24" s="25"/>
      <c r="K24" s="30"/>
      <c r="L24" s="26"/>
      <c r="M24" s="27"/>
      <c r="N24" s="28">
        <f t="shared" si="1"/>
        <v>0</v>
      </c>
    </row>
    <row r="25" spans="1:14" ht="20.25" x14ac:dyDescent="0.25">
      <c r="A25" s="24"/>
      <c r="B25" s="25"/>
      <c r="C25" s="26"/>
      <c r="D25" s="27"/>
      <c r="E25" s="28">
        <f t="shared" si="0"/>
        <v>0</v>
      </c>
      <c r="F25" s="66"/>
      <c r="G25" s="24"/>
      <c r="H25" s="25"/>
      <c r="I25" s="25"/>
      <c r="J25" s="25"/>
      <c r="K25" s="30"/>
      <c r="L25" s="26"/>
      <c r="M25" s="27"/>
      <c r="N25" s="28">
        <f t="shared" si="1"/>
        <v>0</v>
      </c>
    </row>
    <row r="26" spans="1:14" ht="20.25" x14ac:dyDescent="0.25">
      <c r="A26" s="24"/>
      <c r="B26" s="25"/>
      <c r="C26" s="26"/>
      <c r="D26" s="27"/>
      <c r="E26" s="28">
        <f t="shared" si="0"/>
        <v>0</v>
      </c>
      <c r="F26" s="66"/>
      <c r="G26" s="24"/>
      <c r="H26" s="25"/>
      <c r="I26" s="25"/>
      <c r="J26" s="25"/>
      <c r="K26" s="30"/>
      <c r="L26" s="26"/>
      <c r="M26" s="27"/>
      <c r="N26" s="28">
        <f t="shared" si="1"/>
        <v>0</v>
      </c>
    </row>
    <row r="27" spans="1:14" ht="20.25" x14ac:dyDescent="0.25">
      <c r="A27" s="24"/>
      <c r="B27" s="25"/>
      <c r="C27" s="26"/>
      <c r="D27" s="27"/>
      <c r="E27" s="28">
        <f>C27*D27</f>
        <v>0</v>
      </c>
      <c r="F27" s="66"/>
      <c r="G27" s="24"/>
      <c r="H27" s="25"/>
      <c r="I27" s="25"/>
      <c r="J27" s="25"/>
      <c r="K27" s="30"/>
      <c r="L27" s="26"/>
      <c r="M27" s="27"/>
      <c r="N27" s="28">
        <f t="shared" si="1"/>
        <v>0</v>
      </c>
    </row>
    <row r="28" spans="1:14" ht="21" thickBot="1" x14ac:dyDescent="0.3">
      <c r="A28" s="24"/>
      <c r="B28" s="25"/>
      <c r="C28" s="26"/>
      <c r="D28" s="27"/>
      <c r="E28" s="28">
        <f>C28*D28</f>
        <v>0</v>
      </c>
      <c r="F28" s="66"/>
      <c r="G28" s="24"/>
      <c r="H28" s="25"/>
      <c r="I28" s="25"/>
      <c r="J28" s="25"/>
      <c r="K28" s="30"/>
      <c r="L28" s="26"/>
      <c r="M28" s="27"/>
      <c r="N28" s="28">
        <f t="shared" si="1"/>
        <v>0</v>
      </c>
    </row>
    <row r="29" spans="1:14" ht="24" thickTop="1" thickBot="1" x14ac:dyDescent="0.3">
      <c r="A29" s="65" t="s">
        <v>76</v>
      </c>
      <c r="B29" s="65"/>
      <c r="C29" s="65"/>
      <c r="D29" s="65"/>
      <c r="E29" s="16">
        <f>SUM(Tabla548101222[Valor Total SUBVENCIÓN])</f>
        <v>0</v>
      </c>
      <c r="F29" s="66"/>
      <c r="G29" s="67" t="s">
        <v>77</v>
      </c>
      <c r="H29" s="67"/>
      <c r="I29" s="67"/>
      <c r="J29" s="67"/>
      <c r="K29" s="67"/>
      <c r="L29" s="67"/>
      <c r="M29" s="67"/>
      <c r="N29" s="16">
        <f>SUM(Tabla43791121[Valor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6" max="1048575" man="1"/>
  </colBreaks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Gasto NO permitido" error="La CATEGORÍA elegida NO permite gastos en este ítem.">
          <x14:formula1>
            <xm:f>'RESUMEN Y DATOS DEL PROYECTO'!$B$2&lt;&gt;"Escuela de Deporte"</xm:f>
          </x14:formula1>
          <xm:sqref>A4:D28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35"/>
  <sheetViews>
    <sheetView zoomScale="65" zoomScaleNormal="65" workbookViewId="0">
      <selection activeCell="C20" sqref="C20"/>
    </sheetView>
  </sheetViews>
  <sheetFormatPr baseColWidth="10" defaultColWidth="0" defaultRowHeight="0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65" t="s">
        <v>80</v>
      </c>
      <c r="B1" s="65"/>
      <c r="C1" s="65"/>
      <c r="D1" s="65"/>
      <c r="E1" s="65"/>
      <c r="F1" s="66"/>
      <c r="G1" s="67" t="s">
        <v>81</v>
      </c>
      <c r="H1" s="67"/>
      <c r="I1" s="67"/>
      <c r="J1" s="67"/>
      <c r="K1" s="67"/>
      <c r="L1" s="67"/>
      <c r="M1" s="67"/>
      <c r="N1" s="67"/>
    </row>
    <row r="2" spans="1:14" ht="32.25" customHeight="1" thickTop="1" thickBot="1" x14ac:dyDescent="0.3">
      <c r="A2" s="65"/>
      <c r="B2" s="65"/>
      <c r="C2" s="65"/>
      <c r="D2" s="65"/>
      <c r="E2" s="65"/>
      <c r="F2" s="66"/>
      <c r="G2" s="68" t="s">
        <v>24</v>
      </c>
      <c r="H2" s="69"/>
      <c r="I2" s="69"/>
      <c r="J2" s="69"/>
      <c r="K2" s="69"/>
      <c r="L2" s="69"/>
      <c r="M2" s="69"/>
      <c r="N2" s="70"/>
    </row>
    <row r="3" spans="1:14" ht="46.5" thickTop="1" thickBot="1" x14ac:dyDescent="0.3">
      <c r="A3" s="18" t="s">
        <v>1</v>
      </c>
      <c r="B3" s="18" t="s">
        <v>38</v>
      </c>
      <c r="C3" s="18" t="s">
        <v>7</v>
      </c>
      <c r="D3" s="18" t="s">
        <v>5</v>
      </c>
      <c r="E3" s="18" t="s">
        <v>22</v>
      </c>
      <c r="F3" s="66"/>
      <c r="G3" s="14" t="s">
        <v>1</v>
      </c>
      <c r="H3" s="18" t="s">
        <v>38</v>
      </c>
      <c r="I3" s="14" t="s">
        <v>19</v>
      </c>
      <c r="J3" s="14" t="s">
        <v>18</v>
      </c>
      <c r="K3" s="14" t="s">
        <v>20</v>
      </c>
      <c r="L3" s="14" t="s">
        <v>7</v>
      </c>
      <c r="M3" s="14" t="s">
        <v>5</v>
      </c>
      <c r="N3" s="14" t="s">
        <v>23</v>
      </c>
    </row>
    <row r="4" spans="1:14" ht="21" thickTop="1" x14ac:dyDescent="0.25">
      <c r="A4" s="19"/>
      <c r="B4" s="20"/>
      <c r="C4" s="21"/>
      <c r="D4" s="22"/>
      <c r="E4" s="23">
        <f>C4*D4</f>
        <v>0</v>
      </c>
      <c r="F4" s="66"/>
      <c r="G4" s="19"/>
      <c r="H4" s="20"/>
      <c r="I4" s="20"/>
      <c r="J4" s="20"/>
      <c r="K4" s="29"/>
      <c r="L4" s="21"/>
      <c r="M4" s="22"/>
      <c r="N4" s="23">
        <f>L4*M4</f>
        <v>0</v>
      </c>
    </row>
    <row r="5" spans="1:14" ht="20.25" x14ac:dyDescent="0.25">
      <c r="A5" s="24"/>
      <c r="B5" s="25"/>
      <c r="C5" s="26"/>
      <c r="D5" s="27"/>
      <c r="E5" s="28">
        <f t="shared" ref="E5:E31" si="0">C5*D5</f>
        <v>0</v>
      </c>
      <c r="F5" s="66"/>
      <c r="G5" s="24"/>
      <c r="H5" s="25"/>
      <c r="I5" s="25"/>
      <c r="J5" s="25"/>
      <c r="K5" s="30"/>
      <c r="L5" s="26"/>
      <c r="M5" s="27"/>
      <c r="N5" s="28">
        <f t="shared" ref="N5:N33" si="1">L5*M5</f>
        <v>0</v>
      </c>
    </row>
    <row r="6" spans="1:14" ht="20.25" x14ac:dyDescent="0.25">
      <c r="A6" s="45"/>
      <c r="B6" s="46"/>
      <c r="C6" s="47"/>
      <c r="D6" s="48"/>
      <c r="E6" s="49">
        <f t="shared" ref="E6:E10" si="2">C6*D6</f>
        <v>0</v>
      </c>
      <c r="F6" s="66"/>
      <c r="G6" s="45"/>
      <c r="H6" s="46"/>
      <c r="I6" s="46"/>
      <c r="J6" s="46"/>
      <c r="K6" s="50"/>
      <c r="L6" s="47"/>
      <c r="M6" s="48"/>
      <c r="N6" s="49">
        <f t="shared" ref="N6:N10" si="3">L6*M6</f>
        <v>0</v>
      </c>
    </row>
    <row r="7" spans="1:14" ht="20.25" x14ac:dyDescent="0.25">
      <c r="A7" s="45"/>
      <c r="B7" s="46"/>
      <c r="C7" s="47"/>
      <c r="D7" s="48"/>
      <c r="E7" s="49">
        <f t="shared" si="2"/>
        <v>0</v>
      </c>
      <c r="F7" s="66"/>
      <c r="G7" s="45"/>
      <c r="H7" s="46"/>
      <c r="I7" s="46"/>
      <c r="J7" s="46"/>
      <c r="K7" s="50"/>
      <c r="L7" s="47"/>
      <c r="M7" s="48"/>
      <c r="N7" s="49">
        <f t="shared" si="3"/>
        <v>0</v>
      </c>
    </row>
    <row r="8" spans="1:14" ht="20.25" x14ac:dyDescent="0.25">
      <c r="A8" s="45"/>
      <c r="B8" s="46"/>
      <c r="C8" s="47"/>
      <c r="D8" s="48"/>
      <c r="E8" s="49">
        <f t="shared" si="2"/>
        <v>0</v>
      </c>
      <c r="F8" s="66"/>
      <c r="G8" s="45"/>
      <c r="H8" s="46"/>
      <c r="I8" s="46"/>
      <c r="J8" s="46"/>
      <c r="K8" s="50"/>
      <c r="L8" s="47"/>
      <c r="M8" s="48"/>
      <c r="N8" s="49">
        <f t="shared" si="3"/>
        <v>0</v>
      </c>
    </row>
    <row r="9" spans="1:14" ht="20.25" x14ac:dyDescent="0.25">
      <c r="A9" s="45"/>
      <c r="B9" s="46"/>
      <c r="C9" s="47"/>
      <c r="D9" s="48"/>
      <c r="E9" s="49">
        <f t="shared" si="2"/>
        <v>0</v>
      </c>
      <c r="F9" s="66"/>
      <c r="G9" s="45"/>
      <c r="H9" s="46"/>
      <c r="I9" s="46"/>
      <c r="J9" s="46"/>
      <c r="K9" s="50"/>
      <c r="L9" s="47"/>
      <c r="M9" s="48"/>
      <c r="N9" s="49">
        <f t="shared" si="3"/>
        <v>0</v>
      </c>
    </row>
    <row r="10" spans="1:14" ht="20.25" x14ac:dyDescent="0.25">
      <c r="A10" s="45"/>
      <c r="B10" s="46"/>
      <c r="C10" s="47"/>
      <c r="D10" s="48"/>
      <c r="E10" s="49">
        <f t="shared" si="2"/>
        <v>0</v>
      </c>
      <c r="F10" s="66"/>
      <c r="G10" s="45"/>
      <c r="H10" s="46"/>
      <c r="I10" s="46"/>
      <c r="J10" s="46"/>
      <c r="K10" s="50"/>
      <c r="L10" s="47"/>
      <c r="M10" s="48"/>
      <c r="N10" s="49">
        <f t="shared" si="3"/>
        <v>0</v>
      </c>
    </row>
    <row r="11" spans="1:14" ht="20.25" x14ac:dyDescent="0.25">
      <c r="A11" s="24"/>
      <c r="B11" s="25"/>
      <c r="C11" s="26"/>
      <c r="D11" s="27"/>
      <c r="E11" s="28">
        <f t="shared" si="0"/>
        <v>0</v>
      </c>
      <c r="F11" s="66"/>
      <c r="G11" s="24"/>
      <c r="H11" s="25"/>
      <c r="I11" s="25"/>
      <c r="J11" s="25"/>
      <c r="K11" s="30"/>
      <c r="L11" s="26"/>
      <c r="M11" s="27"/>
      <c r="N11" s="28">
        <f t="shared" si="1"/>
        <v>0</v>
      </c>
    </row>
    <row r="12" spans="1:14" ht="20.25" x14ac:dyDescent="0.25">
      <c r="A12" s="24"/>
      <c r="B12" s="25"/>
      <c r="C12" s="26"/>
      <c r="D12" s="27"/>
      <c r="E12" s="28">
        <f t="shared" si="0"/>
        <v>0</v>
      </c>
      <c r="F12" s="66"/>
      <c r="G12" s="24"/>
      <c r="H12" s="25"/>
      <c r="I12" s="25"/>
      <c r="J12" s="25"/>
      <c r="K12" s="30"/>
      <c r="L12" s="26"/>
      <c r="M12" s="27"/>
      <c r="N12" s="28">
        <f t="shared" si="1"/>
        <v>0</v>
      </c>
    </row>
    <row r="13" spans="1:14" ht="20.25" x14ac:dyDescent="0.25">
      <c r="A13" s="24"/>
      <c r="B13" s="25"/>
      <c r="C13" s="26"/>
      <c r="D13" s="27"/>
      <c r="E13" s="28">
        <f t="shared" si="0"/>
        <v>0</v>
      </c>
      <c r="F13" s="66"/>
      <c r="G13" s="24"/>
      <c r="H13" s="25"/>
      <c r="I13" s="25"/>
      <c r="J13" s="25"/>
      <c r="K13" s="30"/>
      <c r="L13" s="26"/>
      <c r="M13" s="27"/>
      <c r="N13" s="28">
        <f t="shared" si="1"/>
        <v>0</v>
      </c>
    </row>
    <row r="14" spans="1:14" ht="20.25" x14ac:dyDescent="0.25">
      <c r="A14" s="24"/>
      <c r="B14" s="25"/>
      <c r="C14" s="26"/>
      <c r="D14" s="27"/>
      <c r="E14" s="28">
        <f t="shared" si="0"/>
        <v>0</v>
      </c>
      <c r="F14" s="66"/>
      <c r="G14" s="24"/>
      <c r="H14" s="25"/>
      <c r="I14" s="25"/>
      <c r="J14" s="25"/>
      <c r="K14" s="30"/>
      <c r="L14" s="26"/>
      <c r="M14" s="27"/>
      <c r="N14" s="28">
        <f t="shared" si="1"/>
        <v>0</v>
      </c>
    </row>
    <row r="15" spans="1:14" ht="20.25" x14ac:dyDescent="0.25">
      <c r="A15" s="24"/>
      <c r="B15" s="25"/>
      <c r="C15" s="26"/>
      <c r="D15" s="27"/>
      <c r="E15" s="28">
        <f t="shared" si="0"/>
        <v>0</v>
      </c>
      <c r="F15" s="66"/>
      <c r="G15" s="24"/>
      <c r="H15" s="25"/>
      <c r="I15" s="25"/>
      <c r="J15" s="25"/>
      <c r="K15" s="30"/>
      <c r="L15" s="26"/>
      <c r="M15" s="27"/>
      <c r="N15" s="28">
        <f t="shared" si="1"/>
        <v>0</v>
      </c>
    </row>
    <row r="16" spans="1:14" ht="20.25" x14ac:dyDescent="0.25">
      <c r="A16" s="24"/>
      <c r="B16" s="25"/>
      <c r="C16" s="26"/>
      <c r="D16" s="27"/>
      <c r="E16" s="28">
        <f t="shared" si="0"/>
        <v>0</v>
      </c>
      <c r="F16" s="66"/>
      <c r="G16" s="24"/>
      <c r="H16" s="25"/>
      <c r="I16" s="25"/>
      <c r="J16" s="25"/>
      <c r="K16" s="30"/>
      <c r="L16" s="26"/>
      <c r="M16" s="27"/>
      <c r="N16" s="28">
        <f t="shared" si="1"/>
        <v>0</v>
      </c>
    </row>
    <row r="17" spans="1:14" ht="20.25" x14ac:dyDescent="0.25">
      <c r="A17" s="24"/>
      <c r="B17" s="25"/>
      <c r="C17" s="26"/>
      <c r="D17" s="27"/>
      <c r="E17" s="28">
        <f t="shared" si="0"/>
        <v>0</v>
      </c>
      <c r="F17" s="66"/>
      <c r="G17" s="24"/>
      <c r="H17" s="25"/>
      <c r="I17" s="25"/>
      <c r="J17" s="25"/>
      <c r="K17" s="30"/>
      <c r="L17" s="26"/>
      <c r="M17" s="27"/>
      <c r="N17" s="28">
        <f t="shared" si="1"/>
        <v>0</v>
      </c>
    </row>
    <row r="18" spans="1:14" ht="20.25" x14ac:dyDescent="0.25">
      <c r="A18" s="24"/>
      <c r="B18" s="25"/>
      <c r="C18" s="26"/>
      <c r="D18" s="27"/>
      <c r="E18" s="28">
        <f t="shared" si="0"/>
        <v>0</v>
      </c>
      <c r="F18" s="66"/>
      <c r="G18" s="24"/>
      <c r="H18" s="25"/>
      <c r="I18" s="25"/>
      <c r="J18" s="25"/>
      <c r="K18" s="30"/>
      <c r="L18" s="26"/>
      <c r="M18" s="27"/>
      <c r="N18" s="28">
        <f t="shared" si="1"/>
        <v>0</v>
      </c>
    </row>
    <row r="19" spans="1:14" ht="20.25" x14ac:dyDescent="0.25">
      <c r="A19" s="24"/>
      <c r="B19" s="25"/>
      <c r="C19" s="26"/>
      <c r="D19" s="27"/>
      <c r="E19" s="28">
        <f t="shared" si="0"/>
        <v>0</v>
      </c>
      <c r="F19" s="66"/>
      <c r="G19" s="24"/>
      <c r="H19" s="25"/>
      <c r="I19" s="25"/>
      <c r="J19" s="25"/>
      <c r="K19" s="30"/>
      <c r="L19" s="26"/>
      <c r="M19" s="27"/>
      <c r="N19" s="28">
        <f t="shared" si="1"/>
        <v>0</v>
      </c>
    </row>
    <row r="20" spans="1:14" ht="20.25" x14ac:dyDescent="0.25">
      <c r="A20" s="24"/>
      <c r="B20" s="25"/>
      <c r="C20" s="26"/>
      <c r="D20" s="27"/>
      <c r="E20" s="28">
        <f t="shared" si="0"/>
        <v>0</v>
      </c>
      <c r="F20" s="66"/>
      <c r="G20" s="24"/>
      <c r="H20" s="25"/>
      <c r="I20" s="25"/>
      <c r="J20" s="25"/>
      <c r="K20" s="30"/>
      <c r="L20" s="26"/>
      <c r="M20" s="27"/>
      <c r="N20" s="28">
        <f t="shared" si="1"/>
        <v>0</v>
      </c>
    </row>
    <row r="21" spans="1:14" ht="20.25" x14ac:dyDescent="0.25">
      <c r="A21" s="24"/>
      <c r="B21" s="25"/>
      <c r="C21" s="26"/>
      <c r="D21" s="27"/>
      <c r="E21" s="28">
        <f t="shared" si="0"/>
        <v>0</v>
      </c>
      <c r="F21" s="66"/>
      <c r="G21" s="24"/>
      <c r="H21" s="25"/>
      <c r="I21" s="25"/>
      <c r="J21" s="25"/>
      <c r="K21" s="30"/>
      <c r="L21" s="26"/>
      <c r="M21" s="27"/>
      <c r="N21" s="28">
        <f t="shared" si="1"/>
        <v>0</v>
      </c>
    </row>
    <row r="22" spans="1:14" ht="20.25" x14ac:dyDescent="0.25">
      <c r="A22" s="24"/>
      <c r="B22" s="25"/>
      <c r="C22" s="26"/>
      <c r="D22" s="27"/>
      <c r="E22" s="28">
        <f>C22*D22</f>
        <v>0</v>
      </c>
      <c r="F22" s="66"/>
      <c r="G22" s="24"/>
      <c r="H22" s="25"/>
      <c r="I22" s="25"/>
      <c r="J22" s="25"/>
      <c r="K22" s="30"/>
      <c r="L22" s="26"/>
      <c r="M22" s="27"/>
      <c r="N22" s="28">
        <f t="shared" si="1"/>
        <v>0</v>
      </c>
    </row>
    <row r="23" spans="1:14" ht="20.25" x14ac:dyDescent="0.25">
      <c r="A23" s="24"/>
      <c r="B23" s="25"/>
      <c r="C23" s="26"/>
      <c r="D23" s="27"/>
      <c r="E23" s="28">
        <f t="shared" si="0"/>
        <v>0</v>
      </c>
      <c r="F23" s="66"/>
      <c r="G23" s="24"/>
      <c r="H23" s="25"/>
      <c r="I23" s="25"/>
      <c r="J23" s="25"/>
      <c r="K23" s="30"/>
      <c r="L23" s="26"/>
      <c r="M23" s="27"/>
      <c r="N23" s="28">
        <f t="shared" si="1"/>
        <v>0</v>
      </c>
    </row>
    <row r="24" spans="1:14" ht="20.25" x14ac:dyDescent="0.25">
      <c r="A24" s="24"/>
      <c r="B24" s="25"/>
      <c r="C24" s="26"/>
      <c r="D24" s="27"/>
      <c r="E24" s="28">
        <f t="shared" si="0"/>
        <v>0</v>
      </c>
      <c r="F24" s="66"/>
      <c r="G24" s="24"/>
      <c r="H24" s="25"/>
      <c r="I24" s="25"/>
      <c r="J24" s="25"/>
      <c r="K24" s="30"/>
      <c r="L24" s="26"/>
      <c r="M24" s="27"/>
      <c r="N24" s="28">
        <f t="shared" si="1"/>
        <v>0</v>
      </c>
    </row>
    <row r="25" spans="1:14" ht="20.25" x14ac:dyDescent="0.25">
      <c r="A25" s="24"/>
      <c r="B25" s="25"/>
      <c r="C25" s="26"/>
      <c r="D25" s="27"/>
      <c r="E25" s="28">
        <f t="shared" si="0"/>
        <v>0</v>
      </c>
      <c r="F25" s="66"/>
      <c r="G25" s="24"/>
      <c r="H25" s="25"/>
      <c r="I25" s="25"/>
      <c r="J25" s="25"/>
      <c r="K25" s="30"/>
      <c r="L25" s="26"/>
      <c r="M25" s="27"/>
      <c r="N25" s="28">
        <f t="shared" si="1"/>
        <v>0</v>
      </c>
    </row>
    <row r="26" spans="1:14" ht="20.25" x14ac:dyDescent="0.25">
      <c r="A26" s="24"/>
      <c r="B26" s="25"/>
      <c r="C26" s="26"/>
      <c r="D26" s="27"/>
      <c r="E26" s="28">
        <f t="shared" si="0"/>
        <v>0</v>
      </c>
      <c r="F26" s="66"/>
      <c r="G26" s="24"/>
      <c r="H26" s="25"/>
      <c r="I26" s="25"/>
      <c r="J26" s="25"/>
      <c r="K26" s="30"/>
      <c r="L26" s="26"/>
      <c r="M26" s="27"/>
      <c r="N26" s="28">
        <f t="shared" si="1"/>
        <v>0</v>
      </c>
    </row>
    <row r="27" spans="1:14" ht="20.25" x14ac:dyDescent="0.25">
      <c r="A27" s="24"/>
      <c r="B27" s="25"/>
      <c r="C27" s="26"/>
      <c r="D27" s="27"/>
      <c r="E27" s="28">
        <f t="shared" si="0"/>
        <v>0</v>
      </c>
      <c r="F27" s="66"/>
      <c r="G27" s="24"/>
      <c r="H27" s="25"/>
      <c r="I27" s="25"/>
      <c r="J27" s="25"/>
      <c r="K27" s="30"/>
      <c r="L27" s="26"/>
      <c r="M27" s="27"/>
      <c r="N27" s="28">
        <f t="shared" si="1"/>
        <v>0</v>
      </c>
    </row>
    <row r="28" spans="1:14" ht="20.25" x14ac:dyDescent="0.25">
      <c r="A28" s="24"/>
      <c r="B28" s="25"/>
      <c r="C28" s="26"/>
      <c r="D28" s="27"/>
      <c r="E28" s="28">
        <f t="shared" si="0"/>
        <v>0</v>
      </c>
      <c r="F28" s="66"/>
      <c r="G28" s="24"/>
      <c r="H28" s="25"/>
      <c r="I28" s="25"/>
      <c r="J28" s="25"/>
      <c r="K28" s="30"/>
      <c r="L28" s="26"/>
      <c r="M28" s="27"/>
      <c r="N28" s="28">
        <f t="shared" si="1"/>
        <v>0</v>
      </c>
    </row>
    <row r="29" spans="1:14" ht="20.25" x14ac:dyDescent="0.25">
      <c r="A29" s="24"/>
      <c r="B29" s="25"/>
      <c r="C29" s="26"/>
      <c r="D29" s="27"/>
      <c r="E29" s="28">
        <f t="shared" si="0"/>
        <v>0</v>
      </c>
      <c r="F29" s="66"/>
      <c r="G29" s="24"/>
      <c r="H29" s="25"/>
      <c r="I29" s="25"/>
      <c r="J29" s="25"/>
      <c r="K29" s="30"/>
      <c r="L29" s="26"/>
      <c r="M29" s="27"/>
      <c r="N29" s="28">
        <f t="shared" si="1"/>
        <v>0</v>
      </c>
    </row>
    <row r="30" spans="1:14" ht="20.25" x14ac:dyDescent="0.25">
      <c r="A30" s="24"/>
      <c r="B30" s="25"/>
      <c r="C30" s="26"/>
      <c r="D30" s="27"/>
      <c r="E30" s="28">
        <f t="shared" si="0"/>
        <v>0</v>
      </c>
      <c r="G30" s="24"/>
      <c r="H30" s="25"/>
      <c r="I30" s="25"/>
      <c r="J30" s="25"/>
      <c r="K30" s="30"/>
      <c r="L30" s="26"/>
      <c r="M30" s="27"/>
      <c r="N30" s="28">
        <f t="shared" si="1"/>
        <v>0</v>
      </c>
    </row>
    <row r="31" spans="1:14" ht="21" customHeight="1" x14ac:dyDescent="0.25">
      <c r="A31" s="24"/>
      <c r="B31" s="25"/>
      <c r="C31" s="26"/>
      <c r="D31" s="27"/>
      <c r="E31" s="28">
        <f t="shared" si="0"/>
        <v>0</v>
      </c>
      <c r="G31" s="24"/>
      <c r="H31" s="25"/>
      <c r="I31" s="25"/>
      <c r="J31" s="25"/>
      <c r="K31" s="30"/>
      <c r="L31" s="26"/>
      <c r="M31" s="27"/>
      <c r="N31" s="28">
        <f t="shared" si="1"/>
        <v>0</v>
      </c>
    </row>
    <row r="32" spans="1:14" ht="21" customHeight="1" x14ac:dyDescent="0.25">
      <c r="A32" s="24"/>
      <c r="B32" s="25"/>
      <c r="C32" s="26"/>
      <c r="D32" s="27"/>
      <c r="E32" s="28">
        <f>C32*D32</f>
        <v>0</v>
      </c>
      <c r="G32" s="24"/>
      <c r="H32" s="25"/>
      <c r="I32" s="25"/>
      <c r="J32" s="25"/>
      <c r="K32" s="30"/>
      <c r="L32" s="26"/>
      <c r="M32" s="27"/>
      <c r="N32" s="28">
        <f t="shared" si="1"/>
        <v>0</v>
      </c>
    </row>
    <row r="33" spans="1:14" ht="21" customHeight="1" thickBot="1" x14ac:dyDescent="0.3">
      <c r="A33" s="24"/>
      <c r="B33" s="25"/>
      <c r="C33" s="26"/>
      <c r="D33" s="27"/>
      <c r="E33" s="28">
        <f>C33*D33</f>
        <v>0</v>
      </c>
      <c r="G33" s="24"/>
      <c r="H33" s="25"/>
      <c r="I33" s="25"/>
      <c r="J33" s="25"/>
      <c r="K33" s="30"/>
      <c r="L33" s="26"/>
      <c r="M33" s="27"/>
      <c r="N33" s="28">
        <f t="shared" si="1"/>
        <v>0</v>
      </c>
    </row>
    <row r="34" spans="1:14" ht="24" thickTop="1" thickBot="1" x14ac:dyDescent="0.3">
      <c r="A34" s="65" t="s">
        <v>82</v>
      </c>
      <c r="B34" s="65"/>
      <c r="C34" s="65"/>
      <c r="D34" s="65"/>
      <c r="E34" s="16">
        <f>SUM(Tabla54810[Valor Total SUBVENCIÓN])</f>
        <v>0</v>
      </c>
      <c r="G34" s="67" t="s">
        <v>83</v>
      </c>
      <c r="H34" s="67"/>
      <c r="I34" s="67"/>
      <c r="J34" s="67"/>
      <c r="K34" s="67"/>
      <c r="L34" s="67"/>
      <c r="M34" s="67"/>
      <c r="N34" s="16">
        <f>SUM(Tabla4379[Valor Total COAPORTE])</f>
        <v>0</v>
      </c>
    </row>
    <row r="35" spans="1:14" ht="15" hidden="1" customHeight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34:D34"/>
    <mergeCell ref="G34:M34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30"/>
  <sheetViews>
    <sheetView zoomScale="65" zoomScaleNormal="65" workbookViewId="0">
      <selection activeCell="C4" sqref="C4:D4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65" t="s">
        <v>84</v>
      </c>
      <c r="B1" s="65"/>
      <c r="C1" s="65"/>
      <c r="D1" s="65"/>
      <c r="E1" s="65"/>
      <c r="F1" s="66"/>
      <c r="G1" s="67" t="s">
        <v>85</v>
      </c>
      <c r="H1" s="67"/>
      <c r="I1" s="67"/>
      <c r="J1" s="67"/>
      <c r="K1" s="67"/>
      <c r="L1" s="67"/>
      <c r="M1" s="67"/>
      <c r="N1" s="67"/>
    </row>
    <row r="2" spans="1:14" ht="32.25" customHeight="1" thickTop="1" thickBot="1" x14ac:dyDescent="0.3">
      <c r="A2" s="65"/>
      <c r="B2" s="65"/>
      <c r="C2" s="65"/>
      <c r="D2" s="65"/>
      <c r="E2" s="65"/>
      <c r="F2" s="66"/>
      <c r="G2" s="68" t="s">
        <v>24</v>
      </c>
      <c r="H2" s="69"/>
      <c r="I2" s="69"/>
      <c r="J2" s="69"/>
      <c r="K2" s="69"/>
      <c r="L2" s="69"/>
      <c r="M2" s="69"/>
      <c r="N2" s="70"/>
    </row>
    <row r="3" spans="1:14" ht="46.5" thickTop="1" thickBot="1" x14ac:dyDescent="0.3">
      <c r="A3" s="18" t="s">
        <v>1</v>
      </c>
      <c r="B3" s="18" t="s">
        <v>38</v>
      </c>
      <c r="C3" s="18" t="s">
        <v>7</v>
      </c>
      <c r="D3" s="18" t="s">
        <v>5</v>
      </c>
      <c r="E3" s="18" t="s">
        <v>22</v>
      </c>
      <c r="F3" s="66"/>
      <c r="G3" s="14" t="s">
        <v>1</v>
      </c>
      <c r="H3" s="18" t="s">
        <v>38</v>
      </c>
      <c r="I3" s="14" t="s">
        <v>19</v>
      </c>
      <c r="J3" s="14" t="s">
        <v>18</v>
      </c>
      <c r="K3" s="14" t="s">
        <v>20</v>
      </c>
      <c r="L3" s="14" t="s">
        <v>7</v>
      </c>
      <c r="M3" s="14" t="s">
        <v>5</v>
      </c>
      <c r="N3" s="14" t="s">
        <v>23</v>
      </c>
    </row>
    <row r="4" spans="1:14" ht="21" thickTop="1" x14ac:dyDescent="0.25">
      <c r="A4" s="19"/>
      <c r="B4" s="20"/>
      <c r="C4" s="21"/>
      <c r="D4" s="22"/>
      <c r="E4" s="23">
        <f>C4*D4</f>
        <v>0</v>
      </c>
      <c r="F4" s="66"/>
      <c r="G4" s="19"/>
      <c r="H4" s="20"/>
      <c r="I4" s="20"/>
      <c r="J4" s="20"/>
      <c r="K4" s="29"/>
      <c r="L4" s="21"/>
      <c r="M4" s="22"/>
      <c r="N4" s="23">
        <f>L4*M4</f>
        <v>0</v>
      </c>
    </row>
    <row r="5" spans="1:14" ht="20.25" x14ac:dyDescent="0.25">
      <c r="A5" s="24"/>
      <c r="B5" s="25"/>
      <c r="C5" s="26"/>
      <c r="D5" s="27"/>
      <c r="E5" s="28">
        <f t="shared" ref="E5:E26" si="0">C5*D5</f>
        <v>0</v>
      </c>
      <c r="F5" s="66"/>
      <c r="G5" s="24"/>
      <c r="H5" s="25"/>
      <c r="I5" s="25"/>
      <c r="J5" s="25"/>
      <c r="K5" s="30"/>
      <c r="L5" s="26"/>
      <c r="M5" s="27"/>
      <c r="N5" s="28">
        <f t="shared" ref="N5:N28" si="1">L5*M5</f>
        <v>0</v>
      </c>
    </row>
    <row r="6" spans="1:14" ht="20.25" x14ac:dyDescent="0.25">
      <c r="A6" s="24"/>
      <c r="B6" s="25"/>
      <c r="C6" s="26"/>
      <c r="D6" s="27"/>
      <c r="E6" s="28">
        <f t="shared" si="0"/>
        <v>0</v>
      </c>
      <c r="F6" s="66"/>
      <c r="G6" s="24"/>
      <c r="H6" s="25"/>
      <c r="I6" s="25"/>
      <c r="J6" s="25"/>
      <c r="K6" s="30"/>
      <c r="L6" s="26"/>
      <c r="M6" s="27"/>
      <c r="N6" s="28">
        <f t="shared" si="1"/>
        <v>0</v>
      </c>
    </row>
    <row r="7" spans="1:14" ht="20.25" x14ac:dyDescent="0.25">
      <c r="A7" s="24"/>
      <c r="B7" s="25"/>
      <c r="C7" s="26"/>
      <c r="D7" s="27"/>
      <c r="E7" s="28">
        <f t="shared" si="0"/>
        <v>0</v>
      </c>
      <c r="F7" s="66"/>
      <c r="G7" s="24"/>
      <c r="H7" s="25"/>
      <c r="I7" s="25"/>
      <c r="J7" s="25"/>
      <c r="K7" s="30"/>
      <c r="L7" s="26"/>
      <c r="M7" s="27"/>
      <c r="N7" s="28">
        <f t="shared" si="1"/>
        <v>0</v>
      </c>
    </row>
    <row r="8" spans="1:14" ht="20.25" x14ac:dyDescent="0.25">
      <c r="A8" s="24"/>
      <c r="B8" s="25"/>
      <c r="C8" s="26"/>
      <c r="D8" s="27"/>
      <c r="E8" s="28">
        <f t="shared" si="0"/>
        <v>0</v>
      </c>
      <c r="F8" s="66"/>
      <c r="G8" s="24"/>
      <c r="H8" s="25"/>
      <c r="I8" s="25"/>
      <c r="J8" s="25"/>
      <c r="K8" s="30"/>
      <c r="L8" s="26"/>
      <c r="M8" s="27"/>
      <c r="N8" s="28">
        <f t="shared" si="1"/>
        <v>0</v>
      </c>
    </row>
    <row r="9" spans="1:14" ht="20.25" x14ac:dyDescent="0.25">
      <c r="A9" s="24"/>
      <c r="B9" s="25"/>
      <c r="C9" s="26"/>
      <c r="D9" s="27"/>
      <c r="E9" s="28">
        <f t="shared" si="0"/>
        <v>0</v>
      </c>
      <c r="F9" s="66"/>
      <c r="G9" s="24"/>
      <c r="H9" s="25"/>
      <c r="I9" s="25"/>
      <c r="J9" s="25"/>
      <c r="K9" s="30"/>
      <c r="L9" s="26"/>
      <c r="M9" s="27"/>
      <c r="N9" s="28">
        <f t="shared" si="1"/>
        <v>0</v>
      </c>
    </row>
    <row r="10" spans="1:14" ht="20.25" x14ac:dyDescent="0.25">
      <c r="A10" s="24"/>
      <c r="B10" s="25"/>
      <c r="C10" s="26"/>
      <c r="D10" s="27"/>
      <c r="E10" s="28">
        <f t="shared" si="0"/>
        <v>0</v>
      </c>
      <c r="F10" s="66"/>
      <c r="G10" s="24"/>
      <c r="H10" s="25"/>
      <c r="I10" s="25"/>
      <c r="J10" s="25"/>
      <c r="K10" s="30"/>
      <c r="L10" s="26"/>
      <c r="M10" s="27"/>
      <c r="N10" s="28">
        <f t="shared" si="1"/>
        <v>0</v>
      </c>
    </row>
    <row r="11" spans="1:14" ht="20.25" x14ac:dyDescent="0.25">
      <c r="A11" s="24"/>
      <c r="B11" s="25"/>
      <c r="C11" s="26"/>
      <c r="D11" s="27"/>
      <c r="E11" s="28">
        <f t="shared" si="0"/>
        <v>0</v>
      </c>
      <c r="F11" s="66"/>
      <c r="G11" s="24"/>
      <c r="H11" s="25"/>
      <c r="I11" s="25"/>
      <c r="J11" s="25"/>
      <c r="K11" s="30"/>
      <c r="L11" s="26"/>
      <c r="M11" s="27"/>
      <c r="N11" s="28">
        <f t="shared" si="1"/>
        <v>0</v>
      </c>
    </row>
    <row r="12" spans="1:14" ht="20.25" x14ac:dyDescent="0.25">
      <c r="A12" s="24"/>
      <c r="B12" s="25"/>
      <c r="C12" s="26"/>
      <c r="D12" s="27"/>
      <c r="E12" s="28">
        <f t="shared" si="0"/>
        <v>0</v>
      </c>
      <c r="F12" s="66"/>
      <c r="G12" s="24"/>
      <c r="H12" s="25"/>
      <c r="I12" s="25"/>
      <c r="J12" s="25"/>
      <c r="K12" s="30"/>
      <c r="L12" s="26"/>
      <c r="M12" s="27"/>
      <c r="N12" s="28">
        <f t="shared" si="1"/>
        <v>0</v>
      </c>
    </row>
    <row r="13" spans="1:14" ht="20.25" x14ac:dyDescent="0.25">
      <c r="A13" s="24"/>
      <c r="B13" s="25"/>
      <c r="C13" s="26"/>
      <c r="D13" s="27"/>
      <c r="E13" s="28">
        <f t="shared" si="0"/>
        <v>0</v>
      </c>
      <c r="F13" s="66"/>
      <c r="G13" s="24"/>
      <c r="H13" s="25"/>
      <c r="I13" s="25"/>
      <c r="J13" s="25"/>
      <c r="K13" s="30"/>
      <c r="L13" s="26"/>
      <c r="M13" s="27"/>
      <c r="N13" s="28">
        <f t="shared" si="1"/>
        <v>0</v>
      </c>
    </row>
    <row r="14" spans="1:14" ht="20.25" x14ac:dyDescent="0.25">
      <c r="A14" s="24"/>
      <c r="B14" s="25"/>
      <c r="C14" s="26"/>
      <c r="D14" s="27"/>
      <c r="E14" s="28">
        <f t="shared" si="0"/>
        <v>0</v>
      </c>
      <c r="F14" s="66"/>
      <c r="G14" s="24"/>
      <c r="H14" s="25"/>
      <c r="I14" s="25"/>
      <c r="J14" s="25"/>
      <c r="K14" s="30"/>
      <c r="L14" s="26"/>
      <c r="M14" s="27"/>
      <c r="N14" s="28">
        <f t="shared" si="1"/>
        <v>0</v>
      </c>
    </row>
    <row r="15" spans="1:14" ht="20.25" x14ac:dyDescent="0.25">
      <c r="A15" s="24"/>
      <c r="B15" s="25"/>
      <c r="C15" s="26"/>
      <c r="D15" s="27"/>
      <c r="E15" s="28">
        <f t="shared" si="0"/>
        <v>0</v>
      </c>
      <c r="F15" s="66"/>
      <c r="G15" s="24"/>
      <c r="H15" s="25"/>
      <c r="I15" s="25"/>
      <c r="J15" s="25"/>
      <c r="K15" s="30"/>
      <c r="L15" s="26"/>
      <c r="M15" s="27"/>
      <c r="N15" s="28">
        <f t="shared" si="1"/>
        <v>0</v>
      </c>
    </row>
    <row r="16" spans="1:14" ht="20.25" x14ac:dyDescent="0.25">
      <c r="A16" s="24"/>
      <c r="B16" s="25"/>
      <c r="C16" s="26"/>
      <c r="D16" s="27"/>
      <c r="E16" s="28">
        <f t="shared" si="0"/>
        <v>0</v>
      </c>
      <c r="F16" s="66"/>
      <c r="G16" s="24"/>
      <c r="H16" s="25"/>
      <c r="I16" s="25"/>
      <c r="J16" s="25"/>
      <c r="K16" s="30"/>
      <c r="L16" s="26"/>
      <c r="M16" s="27"/>
      <c r="N16" s="28">
        <f t="shared" si="1"/>
        <v>0</v>
      </c>
    </row>
    <row r="17" spans="1:14" ht="20.25" x14ac:dyDescent="0.25">
      <c r="A17" s="24"/>
      <c r="B17" s="25"/>
      <c r="C17" s="26"/>
      <c r="D17" s="27"/>
      <c r="E17" s="28">
        <f>C17*D17</f>
        <v>0</v>
      </c>
      <c r="F17" s="66"/>
      <c r="G17" s="24"/>
      <c r="H17" s="25"/>
      <c r="I17" s="25"/>
      <c r="J17" s="25"/>
      <c r="K17" s="30"/>
      <c r="L17" s="26"/>
      <c r="M17" s="27"/>
      <c r="N17" s="28">
        <f t="shared" si="1"/>
        <v>0</v>
      </c>
    </row>
    <row r="18" spans="1:14" ht="20.25" x14ac:dyDescent="0.25">
      <c r="A18" s="24"/>
      <c r="B18" s="25"/>
      <c r="C18" s="26"/>
      <c r="D18" s="27"/>
      <c r="E18" s="28">
        <f t="shared" si="0"/>
        <v>0</v>
      </c>
      <c r="F18" s="66"/>
      <c r="G18" s="24"/>
      <c r="H18" s="25"/>
      <c r="I18" s="25"/>
      <c r="J18" s="25"/>
      <c r="K18" s="30"/>
      <c r="L18" s="26"/>
      <c r="M18" s="27"/>
      <c r="N18" s="28">
        <f t="shared" si="1"/>
        <v>0</v>
      </c>
    </row>
    <row r="19" spans="1:14" ht="20.25" x14ac:dyDescent="0.25">
      <c r="A19" s="24"/>
      <c r="B19" s="25"/>
      <c r="C19" s="26"/>
      <c r="D19" s="27"/>
      <c r="E19" s="28">
        <f t="shared" si="0"/>
        <v>0</v>
      </c>
      <c r="F19" s="66"/>
      <c r="G19" s="24"/>
      <c r="H19" s="25"/>
      <c r="I19" s="25"/>
      <c r="J19" s="25"/>
      <c r="K19" s="30"/>
      <c r="L19" s="26"/>
      <c r="M19" s="27"/>
      <c r="N19" s="28">
        <f t="shared" si="1"/>
        <v>0</v>
      </c>
    </row>
    <row r="20" spans="1:14" ht="20.25" x14ac:dyDescent="0.25">
      <c r="A20" s="24"/>
      <c r="B20" s="25"/>
      <c r="C20" s="26"/>
      <c r="D20" s="27"/>
      <c r="E20" s="28">
        <f t="shared" si="0"/>
        <v>0</v>
      </c>
      <c r="F20" s="66"/>
      <c r="G20" s="24"/>
      <c r="H20" s="25"/>
      <c r="I20" s="25"/>
      <c r="J20" s="25"/>
      <c r="K20" s="30"/>
      <c r="L20" s="26"/>
      <c r="M20" s="27"/>
      <c r="N20" s="28">
        <f t="shared" si="1"/>
        <v>0</v>
      </c>
    </row>
    <row r="21" spans="1:14" ht="20.25" x14ac:dyDescent="0.25">
      <c r="A21" s="24"/>
      <c r="B21" s="25"/>
      <c r="C21" s="26"/>
      <c r="D21" s="27"/>
      <c r="E21" s="28">
        <f t="shared" si="0"/>
        <v>0</v>
      </c>
      <c r="F21" s="66"/>
      <c r="G21" s="24"/>
      <c r="H21" s="25"/>
      <c r="I21" s="25"/>
      <c r="J21" s="25"/>
      <c r="K21" s="30"/>
      <c r="L21" s="26"/>
      <c r="M21" s="27"/>
      <c r="N21" s="28">
        <f t="shared" si="1"/>
        <v>0</v>
      </c>
    </row>
    <row r="22" spans="1:14" ht="20.25" x14ac:dyDescent="0.25">
      <c r="A22" s="24"/>
      <c r="B22" s="25"/>
      <c r="C22" s="26"/>
      <c r="D22" s="27"/>
      <c r="E22" s="28">
        <f t="shared" si="0"/>
        <v>0</v>
      </c>
      <c r="F22" s="66"/>
      <c r="G22" s="24"/>
      <c r="H22" s="25"/>
      <c r="I22" s="25"/>
      <c r="J22" s="25"/>
      <c r="K22" s="30"/>
      <c r="L22" s="26"/>
      <c r="M22" s="27"/>
      <c r="N22" s="28">
        <f t="shared" si="1"/>
        <v>0</v>
      </c>
    </row>
    <row r="23" spans="1:14" ht="20.25" x14ac:dyDescent="0.25">
      <c r="A23" s="24"/>
      <c r="B23" s="25"/>
      <c r="C23" s="26"/>
      <c r="D23" s="27"/>
      <c r="E23" s="28">
        <f t="shared" si="0"/>
        <v>0</v>
      </c>
      <c r="F23" s="66"/>
      <c r="G23" s="24"/>
      <c r="H23" s="25"/>
      <c r="I23" s="25"/>
      <c r="J23" s="25"/>
      <c r="K23" s="30"/>
      <c r="L23" s="26"/>
      <c r="M23" s="27"/>
      <c r="N23" s="28">
        <f t="shared" si="1"/>
        <v>0</v>
      </c>
    </row>
    <row r="24" spans="1:14" ht="20.25" x14ac:dyDescent="0.25">
      <c r="A24" s="24"/>
      <c r="B24" s="25"/>
      <c r="C24" s="26"/>
      <c r="D24" s="27"/>
      <c r="E24" s="28">
        <f t="shared" si="0"/>
        <v>0</v>
      </c>
      <c r="F24" s="66"/>
      <c r="G24" s="24"/>
      <c r="H24" s="25"/>
      <c r="I24" s="25"/>
      <c r="J24" s="25"/>
      <c r="K24" s="30"/>
      <c r="L24" s="26"/>
      <c r="M24" s="27"/>
      <c r="N24" s="28">
        <f t="shared" si="1"/>
        <v>0</v>
      </c>
    </row>
    <row r="25" spans="1:14" ht="20.25" x14ac:dyDescent="0.25">
      <c r="A25" s="24"/>
      <c r="B25" s="25"/>
      <c r="C25" s="26"/>
      <c r="D25" s="27"/>
      <c r="E25" s="28">
        <f t="shared" si="0"/>
        <v>0</v>
      </c>
      <c r="F25" s="66"/>
      <c r="G25" s="24"/>
      <c r="H25" s="25"/>
      <c r="I25" s="25"/>
      <c r="J25" s="25"/>
      <c r="K25" s="30"/>
      <c r="L25" s="26"/>
      <c r="M25" s="27"/>
      <c r="N25" s="28">
        <f t="shared" si="1"/>
        <v>0</v>
      </c>
    </row>
    <row r="26" spans="1:14" ht="20.25" x14ac:dyDescent="0.25">
      <c r="A26" s="24"/>
      <c r="B26" s="25"/>
      <c r="C26" s="26"/>
      <c r="D26" s="27"/>
      <c r="E26" s="28">
        <f t="shared" si="0"/>
        <v>0</v>
      </c>
      <c r="F26" s="66"/>
      <c r="G26" s="24"/>
      <c r="H26" s="25"/>
      <c r="I26" s="25"/>
      <c r="J26" s="25"/>
      <c r="K26" s="30"/>
      <c r="L26" s="26"/>
      <c r="M26" s="27"/>
      <c r="N26" s="28">
        <f t="shared" si="1"/>
        <v>0</v>
      </c>
    </row>
    <row r="27" spans="1:14" ht="20.25" x14ac:dyDescent="0.25">
      <c r="A27" s="24"/>
      <c r="B27" s="25"/>
      <c r="C27" s="26"/>
      <c r="D27" s="27"/>
      <c r="E27" s="28">
        <f>C27*D27</f>
        <v>0</v>
      </c>
      <c r="F27" s="66"/>
      <c r="G27" s="24"/>
      <c r="H27" s="25"/>
      <c r="I27" s="25"/>
      <c r="J27" s="25"/>
      <c r="K27" s="30"/>
      <c r="L27" s="26"/>
      <c r="M27" s="27"/>
      <c r="N27" s="28">
        <f t="shared" si="1"/>
        <v>0</v>
      </c>
    </row>
    <row r="28" spans="1:14" ht="21" thickBot="1" x14ac:dyDescent="0.3">
      <c r="A28" s="24"/>
      <c r="B28" s="25"/>
      <c r="C28" s="26"/>
      <c r="D28" s="27"/>
      <c r="E28" s="28">
        <f>C28*D28</f>
        <v>0</v>
      </c>
      <c r="F28" s="66"/>
      <c r="G28" s="24"/>
      <c r="H28" s="25"/>
      <c r="I28" s="25"/>
      <c r="J28" s="25"/>
      <c r="K28" s="30"/>
      <c r="L28" s="26"/>
      <c r="M28" s="27"/>
      <c r="N28" s="28">
        <f t="shared" si="1"/>
        <v>0</v>
      </c>
    </row>
    <row r="29" spans="1:14" ht="24" thickTop="1" thickBot="1" x14ac:dyDescent="0.3">
      <c r="A29" s="65" t="s">
        <v>86</v>
      </c>
      <c r="B29" s="65"/>
      <c r="C29" s="65"/>
      <c r="D29" s="65"/>
      <c r="E29" s="16">
        <f>SUM(Tabla51618[Valor Total SUBVENCIÓN])</f>
        <v>0</v>
      </c>
      <c r="F29" s="66"/>
      <c r="G29" s="67" t="s">
        <v>87</v>
      </c>
      <c r="H29" s="67"/>
      <c r="I29" s="67"/>
      <c r="J29" s="67"/>
      <c r="K29" s="67"/>
      <c r="L29" s="67"/>
      <c r="M29" s="67"/>
      <c r="N29" s="16">
        <f>SUM(Tabla41517[Valor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30"/>
  <sheetViews>
    <sheetView zoomScale="65" zoomScaleNormal="65" workbookViewId="0">
      <selection activeCell="C4" sqref="C4:D4"/>
    </sheetView>
  </sheetViews>
  <sheetFormatPr baseColWidth="10" defaultColWidth="0" defaultRowHeight="15" customHeight="1" zeroHeight="1" x14ac:dyDescent="0.25"/>
  <cols>
    <col min="1" max="1" width="36.85546875" customWidth="1"/>
    <col min="2" max="2" width="36.140625" customWidth="1"/>
    <col min="3" max="3" width="13.140625" bestFit="1" customWidth="1"/>
    <col min="4" max="4" width="18" bestFit="1" customWidth="1"/>
    <col min="5" max="5" width="28.140625" bestFit="1" customWidth="1"/>
    <col min="6" max="6" width="10.28515625" customWidth="1"/>
    <col min="7" max="7" width="32.28515625" customWidth="1"/>
    <col min="8" max="8" width="28.85546875" customWidth="1"/>
    <col min="9" max="9" width="28.28515625" customWidth="1"/>
    <col min="10" max="10" width="22.140625" customWidth="1"/>
    <col min="11" max="11" width="18" bestFit="1" customWidth="1"/>
    <col min="12" max="12" width="13.140625" bestFit="1" customWidth="1"/>
    <col min="13" max="13" width="18" bestFit="1" customWidth="1"/>
    <col min="14" max="14" width="28.140625" bestFit="1" customWidth="1"/>
    <col min="15" max="16384" width="11.42578125" hidden="1"/>
  </cols>
  <sheetData>
    <row r="1" spans="1:14" ht="31.5" customHeight="1" thickTop="1" thickBot="1" x14ac:dyDescent="0.3">
      <c r="A1" s="65" t="s">
        <v>31</v>
      </c>
      <c r="B1" s="65"/>
      <c r="C1" s="65"/>
      <c r="D1" s="65"/>
      <c r="E1" s="65"/>
      <c r="F1" s="66"/>
      <c r="G1" s="67" t="s">
        <v>32</v>
      </c>
      <c r="H1" s="67"/>
      <c r="I1" s="67"/>
      <c r="J1" s="67"/>
      <c r="K1" s="67"/>
      <c r="L1" s="67"/>
      <c r="M1" s="67"/>
      <c r="N1" s="67"/>
    </row>
    <row r="2" spans="1:14" ht="32.25" customHeight="1" thickTop="1" thickBot="1" x14ac:dyDescent="0.3">
      <c r="A2" s="65"/>
      <c r="B2" s="65"/>
      <c r="C2" s="65"/>
      <c r="D2" s="65"/>
      <c r="E2" s="65"/>
      <c r="F2" s="66"/>
      <c r="G2" s="68" t="s">
        <v>24</v>
      </c>
      <c r="H2" s="69"/>
      <c r="I2" s="69"/>
      <c r="J2" s="69"/>
      <c r="K2" s="69"/>
      <c r="L2" s="69"/>
      <c r="M2" s="69"/>
      <c r="N2" s="70"/>
    </row>
    <row r="3" spans="1:14" ht="46.5" thickTop="1" thickBot="1" x14ac:dyDescent="0.3">
      <c r="A3" s="18" t="s">
        <v>1</v>
      </c>
      <c r="B3" s="18" t="s">
        <v>38</v>
      </c>
      <c r="C3" s="18" t="s">
        <v>7</v>
      </c>
      <c r="D3" s="18" t="s">
        <v>5</v>
      </c>
      <c r="E3" s="18" t="s">
        <v>22</v>
      </c>
      <c r="F3" s="66"/>
      <c r="G3" s="14" t="s">
        <v>1</v>
      </c>
      <c r="H3" s="18" t="s">
        <v>38</v>
      </c>
      <c r="I3" s="14" t="s">
        <v>19</v>
      </c>
      <c r="J3" s="14" t="s">
        <v>18</v>
      </c>
      <c r="K3" s="14" t="s">
        <v>20</v>
      </c>
      <c r="L3" s="14" t="s">
        <v>7</v>
      </c>
      <c r="M3" s="14" t="s">
        <v>5</v>
      </c>
      <c r="N3" s="14" t="s">
        <v>23</v>
      </c>
    </row>
    <row r="4" spans="1:14" ht="21" thickTop="1" x14ac:dyDescent="0.25">
      <c r="A4" s="19"/>
      <c r="B4" s="20"/>
      <c r="C4" s="21"/>
      <c r="D4" s="22"/>
      <c r="E4" s="23">
        <f>C4*D4</f>
        <v>0</v>
      </c>
      <c r="F4" s="66"/>
      <c r="G4" s="19"/>
      <c r="H4" s="20"/>
      <c r="I4" s="20"/>
      <c r="J4" s="20"/>
      <c r="K4" s="29"/>
      <c r="L4" s="21"/>
      <c r="M4" s="22"/>
      <c r="N4" s="23">
        <f>L4*M4</f>
        <v>0</v>
      </c>
    </row>
    <row r="5" spans="1:14" ht="20.25" x14ac:dyDescent="0.25">
      <c r="A5" s="24"/>
      <c r="B5" s="25"/>
      <c r="C5" s="26"/>
      <c r="D5" s="27"/>
      <c r="E5" s="28">
        <f t="shared" ref="E5:E26" si="0">C5*D5</f>
        <v>0</v>
      </c>
      <c r="F5" s="66"/>
      <c r="G5" s="24"/>
      <c r="H5" s="25"/>
      <c r="I5" s="25"/>
      <c r="J5" s="25"/>
      <c r="K5" s="30"/>
      <c r="L5" s="26"/>
      <c r="M5" s="27"/>
      <c r="N5" s="28">
        <f t="shared" ref="N5:N28" si="1">L5*M5</f>
        <v>0</v>
      </c>
    </row>
    <row r="6" spans="1:14" ht="20.25" x14ac:dyDescent="0.25">
      <c r="A6" s="24"/>
      <c r="B6" s="25"/>
      <c r="C6" s="26"/>
      <c r="D6" s="27"/>
      <c r="E6" s="28">
        <f t="shared" si="0"/>
        <v>0</v>
      </c>
      <c r="F6" s="66"/>
      <c r="G6" s="24"/>
      <c r="H6" s="25"/>
      <c r="I6" s="25"/>
      <c r="J6" s="25"/>
      <c r="K6" s="30"/>
      <c r="L6" s="26"/>
      <c r="M6" s="27"/>
      <c r="N6" s="28">
        <f t="shared" si="1"/>
        <v>0</v>
      </c>
    </row>
    <row r="7" spans="1:14" ht="20.25" x14ac:dyDescent="0.25">
      <c r="A7" s="24"/>
      <c r="B7" s="25"/>
      <c r="C7" s="26"/>
      <c r="D7" s="27"/>
      <c r="E7" s="28">
        <f t="shared" si="0"/>
        <v>0</v>
      </c>
      <c r="F7" s="66"/>
      <c r="G7" s="24"/>
      <c r="H7" s="25"/>
      <c r="I7" s="25"/>
      <c r="J7" s="25"/>
      <c r="K7" s="30"/>
      <c r="L7" s="26"/>
      <c r="M7" s="27"/>
      <c r="N7" s="28">
        <f t="shared" si="1"/>
        <v>0</v>
      </c>
    </row>
    <row r="8" spans="1:14" ht="20.25" x14ac:dyDescent="0.25">
      <c r="A8" s="24"/>
      <c r="B8" s="25"/>
      <c r="C8" s="26"/>
      <c r="D8" s="27"/>
      <c r="E8" s="28">
        <f t="shared" si="0"/>
        <v>0</v>
      </c>
      <c r="F8" s="66"/>
      <c r="G8" s="24"/>
      <c r="H8" s="25"/>
      <c r="I8" s="25"/>
      <c r="J8" s="25"/>
      <c r="K8" s="30"/>
      <c r="L8" s="26"/>
      <c r="M8" s="27"/>
      <c r="N8" s="28">
        <f t="shared" si="1"/>
        <v>0</v>
      </c>
    </row>
    <row r="9" spans="1:14" ht="20.25" x14ac:dyDescent="0.25">
      <c r="A9" s="24"/>
      <c r="B9" s="25"/>
      <c r="C9" s="26"/>
      <c r="D9" s="27"/>
      <c r="E9" s="28">
        <f t="shared" si="0"/>
        <v>0</v>
      </c>
      <c r="F9" s="66"/>
      <c r="G9" s="24"/>
      <c r="H9" s="25"/>
      <c r="I9" s="25"/>
      <c r="J9" s="25"/>
      <c r="K9" s="30"/>
      <c r="L9" s="26"/>
      <c r="M9" s="27"/>
      <c r="N9" s="28">
        <f t="shared" si="1"/>
        <v>0</v>
      </c>
    </row>
    <row r="10" spans="1:14" ht="20.25" x14ac:dyDescent="0.25">
      <c r="A10" s="24"/>
      <c r="B10" s="25"/>
      <c r="C10" s="26"/>
      <c r="D10" s="27"/>
      <c r="E10" s="28">
        <f t="shared" si="0"/>
        <v>0</v>
      </c>
      <c r="F10" s="66"/>
      <c r="G10" s="24"/>
      <c r="H10" s="25"/>
      <c r="I10" s="25"/>
      <c r="J10" s="25"/>
      <c r="K10" s="30"/>
      <c r="L10" s="26"/>
      <c r="M10" s="27"/>
      <c r="N10" s="28">
        <f t="shared" si="1"/>
        <v>0</v>
      </c>
    </row>
    <row r="11" spans="1:14" ht="20.25" x14ac:dyDescent="0.25">
      <c r="A11" s="24"/>
      <c r="B11" s="25"/>
      <c r="C11" s="26"/>
      <c r="D11" s="27"/>
      <c r="E11" s="28">
        <f t="shared" si="0"/>
        <v>0</v>
      </c>
      <c r="F11" s="66"/>
      <c r="G11" s="24"/>
      <c r="H11" s="25"/>
      <c r="I11" s="25"/>
      <c r="J11" s="25"/>
      <c r="K11" s="30"/>
      <c r="L11" s="26"/>
      <c r="M11" s="27"/>
      <c r="N11" s="28">
        <f t="shared" si="1"/>
        <v>0</v>
      </c>
    </row>
    <row r="12" spans="1:14" ht="20.25" x14ac:dyDescent="0.25">
      <c r="A12" s="24"/>
      <c r="B12" s="25"/>
      <c r="C12" s="26"/>
      <c r="D12" s="27"/>
      <c r="E12" s="28">
        <f t="shared" si="0"/>
        <v>0</v>
      </c>
      <c r="F12" s="66"/>
      <c r="G12" s="24"/>
      <c r="H12" s="25"/>
      <c r="I12" s="25"/>
      <c r="J12" s="25"/>
      <c r="K12" s="30"/>
      <c r="L12" s="26"/>
      <c r="M12" s="27"/>
      <c r="N12" s="28">
        <f t="shared" si="1"/>
        <v>0</v>
      </c>
    </row>
    <row r="13" spans="1:14" ht="20.25" x14ac:dyDescent="0.25">
      <c r="A13" s="24"/>
      <c r="B13" s="25"/>
      <c r="C13" s="26"/>
      <c r="D13" s="27"/>
      <c r="E13" s="28">
        <f t="shared" si="0"/>
        <v>0</v>
      </c>
      <c r="F13" s="66"/>
      <c r="G13" s="24"/>
      <c r="H13" s="25"/>
      <c r="I13" s="25"/>
      <c r="J13" s="25"/>
      <c r="K13" s="30"/>
      <c r="L13" s="26"/>
      <c r="M13" s="27"/>
      <c r="N13" s="28">
        <f t="shared" si="1"/>
        <v>0</v>
      </c>
    </row>
    <row r="14" spans="1:14" ht="20.25" x14ac:dyDescent="0.25">
      <c r="A14" s="24"/>
      <c r="B14" s="25"/>
      <c r="C14" s="26"/>
      <c r="D14" s="27"/>
      <c r="E14" s="28">
        <f t="shared" si="0"/>
        <v>0</v>
      </c>
      <c r="F14" s="66"/>
      <c r="G14" s="24"/>
      <c r="H14" s="25"/>
      <c r="I14" s="25"/>
      <c r="J14" s="25"/>
      <c r="K14" s="30"/>
      <c r="L14" s="26"/>
      <c r="M14" s="27"/>
      <c r="N14" s="28">
        <f t="shared" si="1"/>
        <v>0</v>
      </c>
    </row>
    <row r="15" spans="1:14" ht="20.25" x14ac:dyDescent="0.25">
      <c r="A15" s="24"/>
      <c r="B15" s="25"/>
      <c r="C15" s="26"/>
      <c r="D15" s="27"/>
      <c r="E15" s="28">
        <f t="shared" si="0"/>
        <v>0</v>
      </c>
      <c r="F15" s="66"/>
      <c r="G15" s="24"/>
      <c r="H15" s="25"/>
      <c r="I15" s="25"/>
      <c r="J15" s="25"/>
      <c r="K15" s="30"/>
      <c r="L15" s="26"/>
      <c r="M15" s="27"/>
      <c r="N15" s="28">
        <f t="shared" si="1"/>
        <v>0</v>
      </c>
    </row>
    <row r="16" spans="1:14" ht="20.25" x14ac:dyDescent="0.25">
      <c r="A16" s="24"/>
      <c r="B16" s="25"/>
      <c r="C16" s="26"/>
      <c r="D16" s="27"/>
      <c r="E16" s="28">
        <f t="shared" si="0"/>
        <v>0</v>
      </c>
      <c r="F16" s="66"/>
      <c r="G16" s="24"/>
      <c r="H16" s="25"/>
      <c r="I16" s="25"/>
      <c r="J16" s="25"/>
      <c r="K16" s="30"/>
      <c r="L16" s="26"/>
      <c r="M16" s="27"/>
      <c r="N16" s="28">
        <f t="shared" si="1"/>
        <v>0</v>
      </c>
    </row>
    <row r="17" spans="1:14" ht="20.25" x14ac:dyDescent="0.25">
      <c r="A17" s="24"/>
      <c r="B17" s="25"/>
      <c r="C17" s="26"/>
      <c r="D17" s="27"/>
      <c r="E17" s="28">
        <f>C17*D17</f>
        <v>0</v>
      </c>
      <c r="F17" s="66"/>
      <c r="G17" s="24"/>
      <c r="H17" s="25"/>
      <c r="I17" s="25"/>
      <c r="J17" s="25"/>
      <c r="K17" s="30"/>
      <c r="L17" s="26"/>
      <c r="M17" s="27"/>
      <c r="N17" s="28">
        <f t="shared" si="1"/>
        <v>0</v>
      </c>
    </row>
    <row r="18" spans="1:14" ht="20.25" x14ac:dyDescent="0.25">
      <c r="A18" s="24"/>
      <c r="B18" s="25"/>
      <c r="C18" s="26"/>
      <c r="D18" s="27"/>
      <c r="E18" s="28">
        <f t="shared" si="0"/>
        <v>0</v>
      </c>
      <c r="F18" s="66"/>
      <c r="G18" s="24"/>
      <c r="H18" s="25"/>
      <c r="I18" s="25"/>
      <c r="J18" s="25"/>
      <c r="K18" s="30"/>
      <c r="L18" s="26"/>
      <c r="M18" s="27"/>
      <c r="N18" s="28">
        <f t="shared" si="1"/>
        <v>0</v>
      </c>
    </row>
    <row r="19" spans="1:14" ht="20.25" x14ac:dyDescent="0.25">
      <c r="A19" s="24"/>
      <c r="B19" s="25"/>
      <c r="C19" s="26"/>
      <c r="D19" s="27"/>
      <c r="E19" s="28">
        <f t="shared" si="0"/>
        <v>0</v>
      </c>
      <c r="F19" s="66"/>
      <c r="G19" s="24"/>
      <c r="H19" s="25"/>
      <c r="I19" s="25"/>
      <c r="J19" s="25"/>
      <c r="K19" s="30"/>
      <c r="L19" s="26"/>
      <c r="M19" s="27"/>
      <c r="N19" s="28">
        <f t="shared" si="1"/>
        <v>0</v>
      </c>
    </row>
    <row r="20" spans="1:14" ht="20.25" x14ac:dyDescent="0.25">
      <c r="A20" s="24"/>
      <c r="B20" s="25"/>
      <c r="C20" s="26"/>
      <c r="D20" s="27"/>
      <c r="E20" s="28">
        <f t="shared" si="0"/>
        <v>0</v>
      </c>
      <c r="F20" s="66"/>
      <c r="G20" s="24"/>
      <c r="H20" s="25"/>
      <c r="I20" s="25"/>
      <c r="J20" s="25"/>
      <c r="K20" s="30"/>
      <c r="L20" s="26"/>
      <c r="M20" s="27"/>
      <c r="N20" s="28">
        <f t="shared" si="1"/>
        <v>0</v>
      </c>
    </row>
    <row r="21" spans="1:14" ht="20.25" x14ac:dyDescent="0.25">
      <c r="A21" s="24"/>
      <c r="B21" s="25"/>
      <c r="C21" s="26"/>
      <c r="D21" s="27"/>
      <c r="E21" s="28">
        <f t="shared" si="0"/>
        <v>0</v>
      </c>
      <c r="F21" s="66"/>
      <c r="G21" s="24"/>
      <c r="H21" s="25"/>
      <c r="I21" s="25"/>
      <c r="J21" s="25"/>
      <c r="K21" s="30"/>
      <c r="L21" s="26"/>
      <c r="M21" s="27"/>
      <c r="N21" s="28">
        <f t="shared" si="1"/>
        <v>0</v>
      </c>
    </row>
    <row r="22" spans="1:14" ht="20.25" x14ac:dyDescent="0.25">
      <c r="A22" s="24"/>
      <c r="B22" s="25"/>
      <c r="C22" s="26"/>
      <c r="D22" s="27"/>
      <c r="E22" s="28">
        <f t="shared" si="0"/>
        <v>0</v>
      </c>
      <c r="F22" s="66"/>
      <c r="G22" s="24"/>
      <c r="H22" s="25"/>
      <c r="I22" s="25"/>
      <c r="J22" s="25"/>
      <c r="K22" s="30"/>
      <c r="L22" s="26"/>
      <c r="M22" s="27"/>
      <c r="N22" s="28">
        <f t="shared" si="1"/>
        <v>0</v>
      </c>
    </row>
    <row r="23" spans="1:14" ht="20.25" x14ac:dyDescent="0.25">
      <c r="A23" s="24"/>
      <c r="B23" s="25"/>
      <c r="C23" s="26"/>
      <c r="D23" s="27"/>
      <c r="E23" s="28">
        <f t="shared" si="0"/>
        <v>0</v>
      </c>
      <c r="F23" s="66"/>
      <c r="G23" s="24"/>
      <c r="H23" s="25"/>
      <c r="I23" s="25"/>
      <c r="J23" s="25"/>
      <c r="K23" s="30"/>
      <c r="L23" s="26"/>
      <c r="M23" s="27"/>
      <c r="N23" s="28">
        <f t="shared" si="1"/>
        <v>0</v>
      </c>
    </row>
    <row r="24" spans="1:14" ht="20.25" x14ac:dyDescent="0.25">
      <c r="A24" s="24"/>
      <c r="B24" s="25"/>
      <c r="C24" s="26"/>
      <c r="D24" s="27"/>
      <c r="E24" s="28">
        <f t="shared" si="0"/>
        <v>0</v>
      </c>
      <c r="F24" s="66"/>
      <c r="G24" s="24"/>
      <c r="H24" s="25"/>
      <c r="I24" s="25"/>
      <c r="J24" s="25"/>
      <c r="K24" s="30"/>
      <c r="L24" s="26"/>
      <c r="M24" s="27"/>
      <c r="N24" s="28">
        <f t="shared" si="1"/>
        <v>0</v>
      </c>
    </row>
    <row r="25" spans="1:14" ht="20.25" x14ac:dyDescent="0.25">
      <c r="A25" s="24"/>
      <c r="B25" s="25"/>
      <c r="C25" s="26"/>
      <c r="D25" s="27"/>
      <c r="E25" s="28">
        <f t="shared" si="0"/>
        <v>0</v>
      </c>
      <c r="F25" s="66"/>
      <c r="G25" s="24"/>
      <c r="H25" s="25"/>
      <c r="I25" s="25"/>
      <c r="J25" s="25"/>
      <c r="K25" s="30"/>
      <c r="L25" s="26"/>
      <c r="M25" s="27"/>
      <c r="N25" s="28">
        <f t="shared" si="1"/>
        <v>0</v>
      </c>
    </row>
    <row r="26" spans="1:14" ht="20.25" x14ac:dyDescent="0.25">
      <c r="A26" s="24"/>
      <c r="B26" s="25"/>
      <c r="C26" s="26"/>
      <c r="D26" s="27"/>
      <c r="E26" s="28">
        <f t="shared" si="0"/>
        <v>0</v>
      </c>
      <c r="F26" s="66"/>
      <c r="G26" s="24"/>
      <c r="H26" s="25"/>
      <c r="I26" s="25"/>
      <c r="J26" s="25"/>
      <c r="K26" s="30"/>
      <c r="L26" s="26"/>
      <c r="M26" s="27"/>
      <c r="N26" s="28">
        <f t="shared" si="1"/>
        <v>0</v>
      </c>
    </row>
    <row r="27" spans="1:14" ht="20.25" x14ac:dyDescent="0.25">
      <c r="A27" s="24"/>
      <c r="B27" s="25"/>
      <c r="C27" s="26"/>
      <c r="D27" s="27"/>
      <c r="E27" s="28">
        <f>C27*D27</f>
        <v>0</v>
      </c>
      <c r="F27" s="66"/>
      <c r="G27" s="24"/>
      <c r="H27" s="25"/>
      <c r="I27" s="25"/>
      <c r="J27" s="25"/>
      <c r="K27" s="30"/>
      <c r="L27" s="26"/>
      <c r="M27" s="27"/>
      <c r="N27" s="28">
        <f t="shared" si="1"/>
        <v>0</v>
      </c>
    </row>
    <row r="28" spans="1:14" ht="21" thickBot="1" x14ac:dyDescent="0.3">
      <c r="A28" s="24"/>
      <c r="B28" s="25"/>
      <c r="C28" s="26"/>
      <c r="D28" s="27"/>
      <c r="E28" s="28">
        <f>C28*D28</f>
        <v>0</v>
      </c>
      <c r="F28" s="66"/>
      <c r="G28" s="24"/>
      <c r="H28" s="25"/>
      <c r="I28" s="25"/>
      <c r="J28" s="25"/>
      <c r="K28" s="30"/>
      <c r="L28" s="26"/>
      <c r="M28" s="27"/>
      <c r="N28" s="28">
        <f t="shared" si="1"/>
        <v>0</v>
      </c>
    </row>
    <row r="29" spans="1:14" ht="24" thickTop="1" thickBot="1" x14ac:dyDescent="0.3">
      <c r="A29" s="65" t="s">
        <v>33</v>
      </c>
      <c r="B29" s="65"/>
      <c r="C29" s="65"/>
      <c r="D29" s="65"/>
      <c r="E29" s="16">
        <f>SUM(Tabla516[Valor Total SUBVENCIÓN])</f>
        <v>0</v>
      </c>
      <c r="F29" s="66"/>
      <c r="G29" s="67" t="s">
        <v>34</v>
      </c>
      <c r="H29" s="67"/>
      <c r="I29" s="67"/>
      <c r="J29" s="67"/>
      <c r="K29" s="67"/>
      <c r="L29" s="67"/>
      <c r="M29" s="67"/>
      <c r="N29" s="16">
        <f>SUM(Tabla415[Valor Total COAPORTE])</f>
        <v>0</v>
      </c>
    </row>
    <row r="30" spans="1:14" ht="15.75" hidden="1" thickTop="1" x14ac:dyDescent="0.25"/>
  </sheetData>
  <sheetProtection password="CC7D" sheet="1" objects="1" scenarios="1"/>
  <mergeCells count="6">
    <mergeCell ref="A1:E2"/>
    <mergeCell ref="F1:F29"/>
    <mergeCell ref="G1:N1"/>
    <mergeCell ref="G2:N2"/>
    <mergeCell ref="A29:D29"/>
    <mergeCell ref="G29:M29"/>
  </mergeCells>
  <printOptions horizontalCentered="1"/>
  <pageMargins left="0.11811023622047245" right="0.11811023622047245" top="0.15748031496062992" bottom="0.15748031496062992" header="0.31496062992125984" footer="0.31496062992125984"/>
  <pageSetup paperSize="41" scale="70" orientation="landscape" r:id="rId1"/>
  <colBreaks count="1" manualBreakCount="1">
    <brk id="6" max="1048575" man="1"/>
  </col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BD</vt:lpstr>
      <vt:lpstr>RESUMEN Y DATOS DEL PROYECTO</vt:lpstr>
      <vt:lpstr>RECURSO HUMANO</vt:lpstr>
      <vt:lpstr>TRANSPORTE</vt:lpstr>
      <vt:lpstr>ALIMENTACIÓN</vt:lpstr>
      <vt:lpstr>ALOJAMIENTO</vt:lpstr>
      <vt:lpstr>EQUIPAMIENTO</vt:lpstr>
      <vt:lpstr>VESTIMENTA</vt:lpstr>
      <vt:lpstr>PREMIOS</vt:lpstr>
      <vt:lpstr>G. OPERACION</vt:lpstr>
      <vt:lpstr>IMPREVISTOS</vt:lpstr>
      <vt:lpstr>DIFUSIÓN</vt:lpstr>
      <vt:lpstr>ALIMENTACIÓN!Área_de_impresión</vt:lpstr>
      <vt:lpstr>ALOJAMIENTO!Área_de_impresión</vt:lpstr>
      <vt:lpstr>DIFUSIÓN!Área_de_impresión</vt:lpstr>
      <vt:lpstr>EQUIPAMIENTO!Área_de_impresión</vt:lpstr>
      <vt:lpstr>IMPREVISTOS!Área_de_impresión</vt:lpstr>
      <vt:lpstr>PREMIOS!Área_de_impresión</vt:lpstr>
      <vt:lpstr>'RECURSO HUMANO'!Área_de_impresión</vt:lpstr>
      <vt:lpstr>'RESUMEN Y DATOS DEL PROYECTO'!Área_de_impresión</vt:lpstr>
      <vt:lpstr>TRANSPORTE!Área_de_impresión</vt:lpstr>
      <vt:lpstr>VESTIMENTA!Área_de_impresión</vt:lpstr>
      <vt:lpstr>CATEGORÍA</vt:lpstr>
      <vt:lpstr>DEPORTE_ALTO_RENDIMIENTO</vt:lpstr>
      <vt:lpstr>DEPORTE_COMPETITIVO</vt:lpstr>
      <vt:lpstr>DEPORTE_FORMATIVO</vt:lpstr>
      <vt:lpstr>DEPORTE_RECREATIVO</vt:lpstr>
      <vt:lpstr>EVENTO_RECREATIVO_ESTIVAL</vt:lpstr>
      <vt:lpstr>LIGAS_DEPORTIVAS_ANUALES</vt:lpstr>
      <vt:lpstr>ORGANIZACIÓN_TORNEOS_INTERNACIONALES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Juan JC. (Antofagasta)</dc:creator>
  <cp:lastModifiedBy>Castro Juan JC. (SA Gore)</cp:lastModifiedBy>
  <cp:lastPrinted>2018-06-06T13:51:24Z</cp:lastPrinted>
  <dcterms:created xsi:type="dcterms:W3CDTF">2016-12-27T15:26:54Z</dcterms:created>
  <dcterms:modified xsi:type="dcterms:W3CDTF">2018-06-06T13:51:31Z</dcterms:modified>
</cp:coreProperties>
</file>